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 " sheetId="13" r:id="rId2"/>
  </sheets>
  <externalReferences>
    <externalReference r:id="rId3"/>
  </externalReferences>
  <definedNames>
    <definedName name="_xlnm._FilterDatabase" localSheetId="1" hidden="1">'N1_1 კრებსითი სატენდერო '!$A$6:$G$156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 '!$A$1:$F$158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 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8" i="13" l="1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0" i="13"/>
  <c r="F119" i="13"/>
  <c r="F118" i="13"/>
  <c r="F117" i="13"/>
  <c r="F116" i="13"/>
  <c r="F114" i="13"/>
  <c r="F113" i="13"/>
  <c r="F112" i="13"/>
  <c r="F111" i="13"/>
  <c r="F110" i="13"/>
  <c r="F109" i="13"/>
  <c r="F108" i="13"/>
  <c r="F107" i="13"/>
  <c r="F106" i="13"/>
  <c r="F104" i="13"/>
  <c r="F103" i="13"/>
  <c r="F102" i="13"/>
  <c r="F101" i="13"/>
  <c r="F100" i="13"/>
  <c r="F99" i="13"/>
  <c r="F98" i="13"/>
  <c r="F97" i="13"/>
  <c r="F96" i="13"/>
  <c r="F95" i="13"/>
  <c r="F93" i="13"/>
  <c r="F92" i="13"/>
  <c r="F91" i="13"/>
  <c r="F90" i="13"/>
  <c r="F89" i="13"/>
  <c r="F88" i="13"/>
  <c r="F87" i="13"/>
  <c r="F86" i="13"/>
  <c r="F85" i="13"/>
  <c r="F84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149" i="13" l="1"/>
  <c r="F152" i="13" s="1"/>
  <c r="F154" i="13" s="1"/>
  <c r="F155" i="13" l="1"/>
  <c r="F156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<sst xmlns="http://schemas.openxmlformats.org/spreadsheetml/2006/main" count="6762" uniqueCount="936">
  <si>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</si>
  <si>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</si>
  <si>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</si>
  <si>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</si>
  <si>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</si>
  <si>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</si>
  <si>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</si>
  <si>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</si>
  <si>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</si>
  <si>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</si>
  <si>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</si>
  <si>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</si>
  <si>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</si>
  <si>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</si>
  <si>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</si>
  <si>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</si>
  <si>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</si>
  <si>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</si>
  <si>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</si>
  <si>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</si>
  <si>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</si>
  <si>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</si>
  <si>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</si>
  <si>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</si>
  <si>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</si>
  <si>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</si>
  <si>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</si>
  <si>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</si>
  <si>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</si>
  <si>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</si>
  <si>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</si>
  <si>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</si>
  <si>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</si>
  <si>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</si>
  <si>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</si>
  <si>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</si>
  <si>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</si>
  <si>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</si>
  <si>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</si>
  <si>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</si>
  <si>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</si>
  <si>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</si>
  <si>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</si>
  <si>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</si>
  <si>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</si>
  <si>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</si>
  <si>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</si>
  <si>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</si>
  <si>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</si>
  <si>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</si>
  <si>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</si>
  <si>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</si>
  <si>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</si>
  <si>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</si>
  <si>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</si>
  <si>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</si>
  <si>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</si>
  <si>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</si>
  <si>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</si>
  <si>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</si>
  <si>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</si>
  <si>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</si>
  <si>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</si>
  <si>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</si>
  <si>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</si>
  <si>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</si>
  <si>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</si>
  <si>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</si>
  <si>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</si>
  <si>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</si>
  <si>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</si>
  <si>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</si>
  <si>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</si>
  <si>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</si>
  <si>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</si>
  <si>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</si>
  <si>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</si>
  <si>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</si>
  <si>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</si>
  <si>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</si>
  <si>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</si>
  <si>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</si>
  <si>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</si>
  <si>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</si>
  <si>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</si>
  <si>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</si>
  <si>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</si>
  <si>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</si>
  <si>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</si>
  <si>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</si>
  <si>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</si>
  <si>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</si>
  <si>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</si>
  <si>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</si>
  <si>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</si>
  <si>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</si>
  <si>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</si>
  <si>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</si>
  <si>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</si>
  <si>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</si>
  <si>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</si>
  <si>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</si>
  <si>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</si>
  <si>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</si>
  <si>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</si>
  <si>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</si>
  <si>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</si>
  <si>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</si>
  <si>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</si>
  <si>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</si>
  <si>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</si>
  <si>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</si>
  <si>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</si>
  <si>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</si>
  <si>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</si>
  <si>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</si>
  <si>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</si>
  <si>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</si>
  <si>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</si>
  <si>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</si>
  <si>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</si>
  <si>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</si>
  <si>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</si>
  <si>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</si>
  <si>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</si>
  <si>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</si>
  <si>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</si>
  <si>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</si>
  <si>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</si>
  <si>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</si>
  <si>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</si>
  <si>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</si>
  <si>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</si>
  <si>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</si>
  <si>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</si>
  <si>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</si>
  <si>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</si>
  <si>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</si>
  <si>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</si>
  <si>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</si>
  <si>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</si>
  <si>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</si>
  <si>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</si>
  <si>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</si>
  <si>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</si>
  <si>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</si>
  <si>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</si>
  <si>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</si>
  <si>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</si>
  <si>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</si>
  <si>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</si>
  <si>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</si>
  <si>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</si>
  <si>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</si>
  <si>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</si>
  <si>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</si>
  <si>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</si>
  <si>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</si>
  <si>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</si>
  <si>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</si>
  <si>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</si>
  <si>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</si>
  <si>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</si>
  <si>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</si>
  <si>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</si>
  <si>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</si>
  <si>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</si>
  <si>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</si>
  <si>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</si>
  <si>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</si>
  <si>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</si>
  <si>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</si>
  <si>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</si>
  <si>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</si>
  <si>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</si>
  <si>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</si>
  <si>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</si>
  <si>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</si>
  <si>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</si>
  <si>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</si>
  <si>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</si>
  <si>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</si>
  <si>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</si>
  <si>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</si>
  <si>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</si>
  <si>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</si>
  <si>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</si>
  <si>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</si>
  <si>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</si>
  <si>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</si>
  <si>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</si>
  <si>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</si>
  <si>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</si>
  <si>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</si>
  <si>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</si>
  <si>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</si>
  <si>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</si>
  <si>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</si>
  <si>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</si>
  <si>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</si>
  <si>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</si>
  <si>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</si>
  <si>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</si>
  <si>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</si>
  <si>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</si>
  <si>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</si>
  <si>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</si>
  <si>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</si>
  <si>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</si>
  <si>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</si>
  <si>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</si>
  <si>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</si>
  <si>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</si>
  <si>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</si>
  <si>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</si>
  <si>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</si>
  <si>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</si>
  <si>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</si>
  <si>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</si>
  <si>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</si>
  <si>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</si>
  <si>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</si>
  <si>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</si>
  <si>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</si>
  <si>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</si>
  <si>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</si>
  <si>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</si>
  <si>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</si>
  <si>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</si>
  <si>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</si>
  <si>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</si>
  <si>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</si>
  <si>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</si>
  <si>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</si>
  <si>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</si>
  <si>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</si>
  <si>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</si>
  <si>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</si>
  <si>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</si>
  <si>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</si>
  <si>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</si>
  <si>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</si>
  <si>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</si>
  <si>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</si>
  <si>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</si>
  <si>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</si>
  <si>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</si>
  <si>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</si>
  <si>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</si>
  <si>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</si>
  <si>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</si>
  <si>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</si>
  <si>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</si>
  <si>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</si>
  <si>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</si>
  <si>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</si>
  <si>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</si>
  <si>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</si>
  <si>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</si>
  <si>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</si>
  <si>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</si>
  <si>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</si>
  <si>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</si>
  <si>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</si>
  <si>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</si>
  <si>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</si>
  <si>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</si>
  <si>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</si>
  <si>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</si>
  <si>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</si>
  <si>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</si>
  <si>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</si>
  <si>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</si>
  <si>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</si>
  <si>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</si>
  <si>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</si>
  <si>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</si>
  <si>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</si>
  <si>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</si>
  <si>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</si>
  <si>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</si>
  <si>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</si>
  <si>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</si>
  <si>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</si>
  <si>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</si>
  <si>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</si>
  <si>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</si>
  <si>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</si>
  <si>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</si>
  <si>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</si>
  <si>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</si>
  <si>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</si>
  <si>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</si>
  <si>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</si>
  <si>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</si>
  <si>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</si>
  <si>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</si>
  <si>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</si>
  <si>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</si>
  <si>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</si>
  <si>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</si>
  <si>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</si>
  <si>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</si>
  <si>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</si>
  <si>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</si>
  <si>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</si>
  <si>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</si>
  <si>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</si>
  <si>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</si>
  <si>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</si>
  <si>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</si>
  <si>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</si>
  <si>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</si>
  <si>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</si>
  <si>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</si>
  <si>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</si>
  <si>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</si>
  <si>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</si>
  <si>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</si>
  <si>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</si>
  <si>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</si>
  <si>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</si>
  <si>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</si>
  <si>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</si>
  <si>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</si>
  <si>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</si>
  <si>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</si>
  <si>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</si>
  <si>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</si>
  <si>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</si>
  <si>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</si>
  <si>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</si>
  <si>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</si>
  <si>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</si>
  <si>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</si>
  <si>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</si>
  <si>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</si>
  <si>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</si>
  <si>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</si>
  <si>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</si>
  <si>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</si>
  <si>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</si>
  <si>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</si>
  <si>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</si>
  <si>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</si>
  <si>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</si>
  <si>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</si>
  <si>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</si>
  <si>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</si>
  <si>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</si>
  <si>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</si>
  <si>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</si>
  <si>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</si>
  <si>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</si>
  <si>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</si>
  <si>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</si>
  <si>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</si>
  <si>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</si>
  <si>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</si>
  <si>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</si>
  <si>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</si>
  <si>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</si>
  <si>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</si>
  <si>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</si>
  <si>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</si>
  <si>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</si>
  <si>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</si>
  <si>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</si>
  <si>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</si>
  <si>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</si>
  <si>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</si>
  <si>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</si>
  <si>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</si>
  <si>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</si>
  <si>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</si>
  <si>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</si>
  <si>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</si>
  <si>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</si>
  <si>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</si>
  <si>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</si>
  <si>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</si>
  <si>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</si>
  <si>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</si>
  <si>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</si>
  <si>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</si>
  <si>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</si>
  <si>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</si>
  <si>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</si>
  <si>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</si>
  <si>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</si>
  <si>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</si>
  <si>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</si>
  <si>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</si>
  <si>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</si>
  <si>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</si>
  <si>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</si>
  <si>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</si>
  <si>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</si>
  <si>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</si>
  <si>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</si>
  <si>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</si>
  <si>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</si>
  <si>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</si>
  <si>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</si>
  <si>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</si>
  <si>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</si>
  <si>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</si>
  <si>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</si>
  <si>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</si>
  <si>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</si>
  <si>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</si>
  <si>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</si>
  <si>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</si>
  <si>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</si>
  <si>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</si>
  <si>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</si>
  <si>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</si>
  <si>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</si>
  <si>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</si>
  <si>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</si>
  <si>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</si>
  <si>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</si>
  <si>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</si>
  <si>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</si>
  <si>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</si>
  <si>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</si>
  <si>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</si>
  <si>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</si>
  <si>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</si>
  <si>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</si>
  <si>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</si>
  <si>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</si>
  <si>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</si>
  <si>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</si>
  <si>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</si>
  <si>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</si>
  <si>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</si>
  <si>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</si>
  <si>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</si>
  <si>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</si>
  <si>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</si>
  <si>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</si>
  <si>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</si>
  <si>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</si>
  <si>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</si>
  <si>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</si>
  <si>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</si>
  <si>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</si>
  <si>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</si>
  <si>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</si>
  <si>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</si>
  <si>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</si>
  <si>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</si>
  <si>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</si>
  <si>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</si>
  <si>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</si>
  <si>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</si>
  <si>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</si>
  <si>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</si>
  <si>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</si>
  <si>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</si>
  <si>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</si>
  <si>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</si>
  <si>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</si>
  <si>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</si>
  <si>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</si>
  <si>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</si>
  <si>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</si>
  <si>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</si>
  <si>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</si>
  <si>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</si>
  <si>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</si>
  <si>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</si>
  <si>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</si>
  <si>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</si>
  <si>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</si>
  <si>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</si>
  <si>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</si>
  <si>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</si>
  <si>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</si>
  <si>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</si>
  <si>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</si>
  <si>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</si>
  <si>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</si>
  <si>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</si>
  <si>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</si>
  <si>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</si>
  <si>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</si>
  <si>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</si>
  <si>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</si>
  <si>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</si>
  <si>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</si>
  <si>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</si>
  <si>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</si>
  <si>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</si>
  <si>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</si>
  <si>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</si>
  <si>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</si>
  <si>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</si>
  <si>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</si>
  <si>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</si>
  <si>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</si>
  <si>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</si>
  <si>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</si>
  <si>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</si>
  <si>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</si>
  <si>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</si>
  <si>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</si>
  <si>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</si>
  <si>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</si>
  <si>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</si>
  <si>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</si>
  <si>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</si>
  <si>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</si>
  <si>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</si>
  <si>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</si>
  <si>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</si>
  <si>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</si>
  <si>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</si>
  <si>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</si>
  <si>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</si>
  <si>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</si>
  <si>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</si>
  <si>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</si>
  <si>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</si>
  <si>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</si>
  <si>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</si>
  <si>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</si>
  <si>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</si>
  <si>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</si>
  <si>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</si>
  <si>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</si>
  <si>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</si>
  <si>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</si>
  <si>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</si>
  <si>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</si>
  <si>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</si>
  <si>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</si>
  <si>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</si>
  <si>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</si>
  <si>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</si>
  <si>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</si>
  <si>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</si>
  <si>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</si>
  <si>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</si>
  <si>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</si>
  <si>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</si>
  <si>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</si>
  <si>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</si>
  <si>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</si>
  <si>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</si>
  <si>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</si>
  <si>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</si>
  <si>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</si>
  <si>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</si>
  <si>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</si>
  <si>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</si>
  <si>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</si>
  <si>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</si>
  <si>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</si>
  <si>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</si>
  <si>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</si>
  <si>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</si>
  <si>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</si>
  <si>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</si>
  <si>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</si>
  <si>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</si>
  <si>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</si>
  <si>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</si>
  <si>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</si>
  <si>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</si>
  <si>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</si>
  <si>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</si>
  <si>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</si>
  <si>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</si>
  <si>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</si>
  <si>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</si>
  <si>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</si>
  <si>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</si>
  <si>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</si>
  <si>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</si>
  <si>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</si>
  <si>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</si>
  <si>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</si>
  <si>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</si>
  <si>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</si>
  <si>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</si>
  <si>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</si>
  <si>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</si>
  <si>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</si>
  <si>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</si>
  <si>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</si>
  <si>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</si>
  <si>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</si>
  <si>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</si>
  <si>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</si>
  <si>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</si>
  <si>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</si>
  <si>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</si>
  <si>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</si>
  <si>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</si>
  <si>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</si>
  <si>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</si>
  <si>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</si>
  <si>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</si>
  <si>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</si>
  <si>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</si>
  <si>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</si>
  <si>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</si>
  <si>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</si>
  <si>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</si>
  <si>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</si>
  <si>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</si>
  <si>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</si>
  <si>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</si>
  <si>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</si>
  <si>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</si>
  <si>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</si>
  <si>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</si>
  <si>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</si>
  <si>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</si>
  <si>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</si>
  <si>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</si>
  <si>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</si>
  <si>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</si>
  <si>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</si>
  <si>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</si>
  <si>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</si>
  <si>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</si>
  <si>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</si>
  <si>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</si>
  <si>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</si>
  <si>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</si>
  <si>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</si>
  <si>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</si>
  <si>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</si>
  <si>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</si>
  <si>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</si>
  <si>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</si>
  <si>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</si>
  <si>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</si>
  <si>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</si>
  <si>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</si>
  <si>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</si>
  <si>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</si>
  <si>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</si>
  <si>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</si>
  <si>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</si>
  <si>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</si>
  <si>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</si>
  <si>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</si>
  <si>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</si>
  <si>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</si>
  <si>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</si>
  <si>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</si>
  <si>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</si>
  <si>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</si>
  <si>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</si>
  <si>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</si>
  <si>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</si>
  <si>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</si>
  <si>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</si>
  <si>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</si>
  <si>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</si>
  <si>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</si>
  <si>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</si>
  <si>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</si>
  <si>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</si>
  <si>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</si>
  <si>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</si>
  <si>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</si>
  <si>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</si>
  <si>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</si>
  <si>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</si>
  <si>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</si>
  <si>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</si>
  <si>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</si>
  <si>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</si>
  <si>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</si>
  <si>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</si>
  <si>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</si>
  <si>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</si>
  <si>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</si>
  <si>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</si>
  <si>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</si>
  <si>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</si>
  <si>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</si>
  <si>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</si>
  <si>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</si>
  <si>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</si>
  <si>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</si>
  <si>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</si>
  <si>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</si>
  <si>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</si>
  <si>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</si>
  <si>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</si>
  <si>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</si>
  <si>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</si>
  <si>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</si>
  <si>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</si>
  <si>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</si>
  <si>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</si>
  <si>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</si>
  <si>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</si>
  <si>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</si>
  <si>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</si>
  <si>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</si>
  <si>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</si>
  <si>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</si>
  <si>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</si>
  <si>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</si>
  <si>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</si>
  <si>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</si>
  <si>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</si>
  <si>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</si>
  <si>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</si>
  <si>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</si>
  <si>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</si>
  <si>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</si>
  <si>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</si>
  <si>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</si>
  <si>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</si>
  <si>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</si>
  <si>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</si>
  <si>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</si>
  <si>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</si>
  <si>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</si>
  <si>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</si>
  <si>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</si>
  <si>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</si>
  <si>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</si>
  <si>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</si>
  <si>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</si>
  <si>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</si>
  <si>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</si>
  <si>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</si>
  <si>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</si>
  <si>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</si>
  <si>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</si>
  <si>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</si>
  <si>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</si>
  <si>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</si>
  <si>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</si>
  <si>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</si>
  <si>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</si>
  <si>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</si>
  <si>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</si>
  <si>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</si>
  <si>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</si>
  <si>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</si>
  <si>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</si>
  <si>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</si>
  <si>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</si>
  <si>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</si>
  <si>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</si>
  <si>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</si>
  <si>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</si>
  <si>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</si>
  <si>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</si>
  <si>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</si>
  <si>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</si>
  <si>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</si>
  <si>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</si>
  <si>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</si>
  <si>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</si>
  <si>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</si>
  <si>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</si>
  <si>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</si>
  <si>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</si>
  <si>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</si>
  <si>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</si>
  <si>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</si>
  <si>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</si>
  <si>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</si>
  <si>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</si>
  <si>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</si>
  <si>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</si>
  <si>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</si>
  <si>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</si>
  <si>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</si>
  <si>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</si>
  <si>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</si>
  <si>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</si>
  <si>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</si>
  <si>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</si>
  <si>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</si>
  <si>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</si>
  <si>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</si>
  <si>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</si>
  <si>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</si>
  <si>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</si>
  <si>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</si>
  <si>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</si>
  <si>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</si>
  <si>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</si>
  <si>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</si>
  <si>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</si>
  <si>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</si>
  <si>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</si>
  <si>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</si>
  <si>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</si>
  <si>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</si>
  <si>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</si>
  <si>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</si>
  <si>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</si>
  <si>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</si>
  <si>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</si>
  <si>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სარემონტო და სამშენებლო სამუშაოები</t>
  </si>
  <si>
    <t>კედლები, ჭერი, იატაკი</t>
  </si>
  <si>
    <t>სატუმბოს დარბაზი</t>
  </si>
  <si>
    <t>1</t>
  </si>
  <si>
    <t>სვეტების ჩამოფხეკა</t>
  </si>
  <si>
    <t>კედლებიდან არსებული ქვიშა-ცემენტის ნალესის მოხსნა</t>
  </si>
  <si>
    <t>კედლების ლესვა ქვიშა-ცემენტის ხსნარით</t>
  </si>
  <si>
    <t>კედლების ჩამოფხეკა</t>
  </si>
  <si>
    <t>კედლების დაგრუნტვა „პრაიმერით“</t>
  </si>
  <si>
    <t xml:space="preserve">კედლების  შეფითხვნა-დაზუმფარება და ტენგამძლე  წყალემულსიის საღებავით შეღებვა. </t>
  </si>
  <si>
    <t>პლასტმასის შეკიდული ჭერის მოხსნა</t>
  </si>
  <si>
    <t>ჭერის  ჩამოფხეკა</t>
  </si>
  <si>
    <t>ჭერის დაგრუნტვა „პრაიმერით“</t>
  </si>
  <si>
    <t xml:space="preserve">ჭერის  შეფითხვნა-დაზუმფარება და წყალემულსიის საღებავით შეღებვა. </t>
  </si>
  <si>
    <t>ჭერის ლითონის კონსტრუქციული ფერმის  დაგრუნტვა "პრაიმერით“</t>
  </si>
  <si>
    <t>12</t>
  </si>
  <si>
    <t>ჭერის ლითონის კონსტრუქციული ფერმის დაზუმფარება, შეღებვა ზეთოვანი საღებავით 2-ჯერ</t>
  </si>
  <si>
    <t>13</t>
  </si>
  <si>
    <t>პლასტიკატით შეკიდული ჭერის მოწყობა (ალუმინის პროფილების გამოყენებით)</t>
  </si>
  <si>
    <t>14</t>
  </si>
  <si>
    <t>სააგრეგატოს მოზაიკური ფილების იატაკის მოხვეწა</t>
  </si>
  <si>
    <t>სააგრეგატოში ჩასასვლელი ლითონის კიბე</t>
  </si>
  <si>
    <t xml:space="preserve">არსებული ლითონის ყველა ელემენტის და მუაჯირების  პრაიმერით დაგრუნტვა  </t>
  </si>
  <si>
    <t>16</t>
  </si>
  <si>
    <t xml:space="preserve">არსებული ლითონის ყველა ელემენტის და მუაჯირების  შეღებვა ტენმედეგი ზეთოვანი საღებავით 2-ჯერ </t>
  </si>
  <si>
    <t>19</t>
  </si>
  <si>
    <t xml:space="preserve">სააგრეგატოს სარდაფში არსებული მილებისა და დანადგარების პრაიმერით დაგრუნტვა  </t>
  </si>
  <si>
    <t xml:space="preserve">სააგრეგატოს სარდაფში არსებული მილებისა და დანადგარების  შეღებვა ტენმედეგი ზეთოვანი საღებავით 2-ჯერ </t>
  </si>
  <si>
    <t xml:space="preserve">ჭერის შელესვა ქვიშა-ცემენტის ხსნარით. </t>
  </si>
  <si>
    <t>29</t>
  </si>
  <si>
    <t>30</t>
  </si>
  <si>
    <t>31</t>
  </si>
  <si>
    <t xml:space="preserve">ჭერის  შეფითხვნა-დაზუმფარება და ტენგამძლე წყალემულსიის საღებავით შეღებვა. </t>
  </si>
  <si>
    <t xml:space="preserve">ყრუ ორფრთიანი მეტალოპლა-                                                             სტმასის კარის შეძენა, მოწყობა </t>
  </si>
  <si>
    <t>35</t>
  </si>
  <si>
    <t>ჭერზე არსებული ლითონის ორტესებრი კოჭების და წრიული ბოძის  დაგრუნტვა „პრაიმერით“</t>
  </si>
  <si>
    <t xml:space="preserve">ჭერზე არსებული ლითონის ორტესებრი კოჭების და წრიული ბოძის   შეფითხვნა-დაზუმფარება და ტენგამძლე ზეთოვანი  საღებავით შეღებვა. </t>
  </si>
  <si>
    <t>იატაკზე გადახურვის ლითონის ფურცლების შეღებვა ზეთოვანი საღებავით 2-ჯერ</t>
  </si>
  <si>
    <t>მილებისა და დანადგარების დაგრუნტვა „პრაიმერით“</t>
  </si>
  <si>
    <t>მილებისა და დანადგარების  შეღებვა ტენგამძლე ზეთოვანი საღებავით  2-ჯერ</t>
  </si>
  <si>
    <t>48</t>
  </si>
  <si>
    <t>49</t>
  </si>
  <si>
    <t>50</t>
  </si>
  <si>
    <t>იატაკიდან ძველი, დაზიანებული ლამინატის მოხსნა</t>
  </si>
  <si>
    <t>ლამინირებული იატაკისა და პლინტუსების მოწყობა</t>
  </si>
  <si>
    <t>არსებული შემინული, ერთფრთიანი მეტალოპლასტმასის კარების დემონტაჟი</t>
  </si>
  <si>
    <t>შემინული, ერთფრთიანი მეტალოპლასტმასის კარების შეძენა და მონტაჟი</t>
  </si>
  <si>
    <t>61</t>
  </si>
  <si>
    <t>62</t>
  </si>
  <si>
    <t>63</t>
  </si>
  <si>
    <t>64</t>
  </si>
  <si>
    <t>66</t>
  </si>
  <si>
    <t>არსებული პირსაბანისა და შემრევის დემონტაჟი</t>
  </si>
  <si>
    <t xml:space="preserve">პირსაბანისა და შემრევის შეძენა, მოწყობა </t>
  </si>
  <si>
    <t>70</t>
  </si>
  <si>
    <t>არსებული საშხაპის შემრევის დემონტაჟი</t>
  </si>
  <si>
    <t xml:space="preserve">საშხაპის შემრევის  შეძენა, მოწყობა </t>
  </si>
  <si>
    <t>კედელში არსებული სავენტილა-                                  ციო ხვრელის გაზრდა                                                d=170მმ-მდე  (1 ცალი)</t>
  </si>
  <si>
    <t xml:space="preserve"> სავენტილაციო მილის                                                 d=150მმ  L=5.0 მ. (1 ცალი) შეძენა და მონტაჟი</t>
  </si>
  <si>
    <t xml:space="preserve"> ვენტილიატორის                                        d=150მმ  შეძენა და მონტაჟი  </t>
  </si>
  <si>
    <t>სახურავიდან პროფილირებული                                                              ფურცლების დემონტაჟი  0.5 მმ</t>
  </si>
  <si>
    <t>სახურავის ლითონის კარკასის შველერის და კუთხოვანის                                                    დაგრუნტვა „პრაიმერით“</t>
  </si>
  <si>
    <t>სახურავის ლითონის კარკასის შველერის და კუთხოვანის    შეღებვა ტენგამძლე ზეთოვანი საღებავით  2-ჯერ</t>
  </si>
  <si>
    <t>არსებული ელექტრო კარადის (გამორთულ მდგომარეობაში)                                        დაგრუნტვა „პრაიმერით“</t>
  </si>
  <si>
    <t>არსებული ელექტრო კარადის (გამორთულ მდგომარეობაში)                                                                               შეღებვა ტენგამძლე ზეთოვანი საღებავით  2-ჯერ</t>
  </si>
  <si>
    <t xml:space="preserve">სახურავის ქვეშ არსებული სიცარიელისშევსება-ამოშენება აგურით </t>
  </si>
  <si>
    <t>86</t>
  </si>
  <si>
    <t>შევსებული ზედაპირის შელესვა   ქვიშა-ცემენტის ხსნარით</t>
  </si>
  <si>
    <t>ფასადის შებრიზგვა  ფასადზე  არსებული ნაბრიზგის იდენტურად</t>
  </si>
  <si>
    <t>88</t>
  </si>
  <si>
    <t>იატაკის მოჭიმვა ქვიშა-ცემენტის ხსნარით 2 სმ</t>
  </si>
  <si>
    <t>სახურავის შველერების კარკასზე                                                     5 სმ. გადახურვის მოწყობა სენდვიჩ-პანელებით</t>
  </si>
  <si>
    <t>ფასადები</t>
  </si>
  <si>
    <t>ფასადზე მდებარე, დაზიანებული ლითონის  ცხაურის დემონტაჟი  (1.57 მ2)</t>
  </si>
  <si>
    <t>91</t>
  </si>
  <si>
    <t xml:space="preserve"> ლითონის ცხაურის დაგრუნტვა ორივე მხრიდან  „პრაიმერით“</t>
  </si>
  <si>
    <t>93</t>
  </si>
  <si>
    <t>ლითონის ცხაურის  შეღებვა ტენგამძლე ზეთოვანი საღებავით 2-ჯერ</t>
  </si>
  <si>
    <t>ფასადზე მდებარე არსებული ლითონის ცხაურის დაგრუნტვა ორივე მხრიდან  „პრაიმერით“</t>
  </si>
  <si>
    <t>ფასადზე მდებარე  ლითონის ცხაურის  შეღებვა ზეთოვანი საღებავით 2-ჯერ</t>
  </si>
  <si>
    <t>ფასადიდან  არსებული ქვიშა-ცემენტის ნალესის მოხსნა</t>
  </si>
  <si>
    <t>ფასადის კედლების შელესვა   ქვიშა-ცემენტის ხსნარით</t>
  </si>
  <si>
    <t>წყლის ჟოლობების მოწყობა</t>
  </si>
  <si>
    <t xml:space="preserve">შენობის წინა და უკანა                                      წყალგამყვანი ჰორიზონტალური პოლიეთილენი ჟოლობის შეძენა, მოწყობა d=175 მმ </t>
  </si>
  <si>
    <t>შენობის  კუთხეებთან წყალგამყვანი ვერტიკალური  პოლიეთილენი ჟოლობის შეძენა, მოწყობა d=100 მმ   (7 ცალი)</t>
  </si>
  <si>
    <t>არსებული ლითონის კარებების ორივე მხრიდან პრაიმერით დაგრუნტვა  (9 ცალი)</t>
  </si>
  <si>
    <t>არსებულილითონის კარებების შეღებვა ტენმედეგი ზეთოვანი საღებავით 2-ჯერ  (9 ცალი)</t>
  </si>
  <si>
    <t>სამშენებლო ნარჩენების გამოტანა შენობიდან, დატვირთვა ავტოთვითმცლელზე და გატანა                                                     28 კმ-ში</t>
  </si>
  <si>
    <t xml:space="preserve"> ელექტროსამონტაჟო სამუშაოები </t>
  </si>
  <si>
    <t>გრუნტის დამუშავება ხელით, გვერძე დაყრით  (საკაბელო ტრანშეისთვის)                                            (L=200 მ;  H=0.7მ  b=0.3მ)</t>
  </si>
  <si>
    <t>თხრილის შევსება  ადგილო-                         ბრივი გაფხვიერებული გრუნტით, ხელით  დატკეპნა</t>
  </si>
  <si>
    <t>ნარჩი გრუნტის მოსწორება ადგილზე  ხელით</t>
  </si>
  <si>
    <t xml:space="preserve">სასიგნალო ლენტის შეძენა და მოწყობა ტრანშეაში </t>
  </si>
  <si>
    <t xml:space="preserve">არსებული 0.4 კვ. ელ. გამანაწილებელი ლითონის  კარადის ავტომატური ამომრთველებისთვის                                                        საკეტით დემონტაჟი </t>
  </si>
  <si>
    <t xml:space="preserve"> 0.4 კვ. ელ. გამანაწილებელი ლითონის  კარადის ავტომატუ-                                                                            რი ამომრთველებისთვის                                                       16 მოდულიანი საკეტით შეძენა და დემონტაჟი</t>
  </si>
  <si>
    <t>სამფაზა  ავტომატური ამომრთველების 25 ა, 0.4 კვ.  შეძენა და მონტაჟი</t>
  </si>
  <si>
    <t>ერთფაზა  ავტომატური ამომრთველების 16 ა; 0.22კვ.  შეძენა და მონტაჟი  დიფ. დაცვით</t>
  </si>
  <si>
    <t>ერთფაზა  ავტომატური ამომრთველების 16 ა; 0.22კვ.  შეძენა და მონტაჟი</t>
  </si>
  <si>
    <t>ერთფაზა  ავტომატური ამომრთველების 10 ა; 0.22კვ.  შეძენა და მონტაჟი</t>
  </si>
  <si>
    <t>პროჟექტორის ტიპის LED სანათი დიოდებით  სიმძ.                                                           1X50 ვტ. 220 ვ.   შეძენა და მოწყობა დაცვის ხარისხი IP44 კედელზე</t>
  </si>
  <si>
    <t xml:space="preserve">LED სანათი დიოდებით  სიმძ. 30 ვტ. 220 ვ. დახურული ტიპის                                შეძენა და მოწყობა დაცვის ხარისხი IP44  </t>
  </si>
  <si>
    <t>LED სანათი დიოდებით  სიმძ. (1X9) ვტ. 220 ვ.   შეძენა და მოწყობა  დაცვით IP44</t>
  </si>
  <si>
    <t>LED სანათი დიოდებით  სიმძ. (1X15) ვტ. 220 ვ.   შეძენა და მოწყობა  დაცვით IP65</t>
  </si>
  <si>
    <t xml:space="preserve">შტეპსელური როზეტის დამიწების კონტაქტით  შეძენა და მოწყობა  230 ვ.  10 ა. </t>
  </si>
  <si>
    <t>ერთ კლავიშიანი ამომრთველის   შეძენა და მოწყობა   220ვ.  6 ა.</t>
  </si>
  <si>
    <t>ორ კლავიშიანი ამომრთველის   შეძენა და მოწყობა   220ვ.  10 ა.</t>
  </si>
  <si>
    <t>პლასტმასის გოფრირებული  მილის შეძენა და მოწყობა                                           d=25 მმ</t>
  </si>
  <si>
    <t>LED სანათი დიოდებით  სიმძ. (1X50) ვტ. 220 ვ.   შეძენა და მოწყობა  დაცვით IP65 (სკვერის გარე განათების)</t>
  </si>
  <si>
    <t>ბულაჩაურის სატუმბო სადგურის სარემონტო სამუშაოები</t>
  </si>
  <si>
    <t>ზედნადები ხარჯები ელტექნიკური სამონტაჟო სამუშაოების ხელფასიდან</t>
  </si>
  <si>
    <t xml:space="preserve">არსებული ხიდური ამწის დაწყვილებული ორტესებრი 150 და 130 კოჭების  პრაიმერით დაგრუნტვა  </t>
  </si>
  <si>
    <t xml:space="preserve">არსებული ხიდური ამწის დაწყვილებული ორტესებრი 150 და 130 კოჭების შეღებვა ტენმედეგი ზეთოვანი საღებავით 2-ჯერ </t>
  </si>
  <si>
    <t xml:space="preserve">არსებული ხიდური ამწის ორტესებრი 150 კოჭის  პრაიმერით დაგრუნტვა  </t>
  </si>
  <si>
    <t xml:space="preserve">არსებული ხიდური ამწის  ორტესებრი 150  კოჭების შეღებვა ტენმედეგი ზეთოვანი საღებავით 2-ჯერ </t>
  </si>
  <si>
    <t>მ²</t>
  </si>
  <si>
    <t>12 სათავსი - სააგრეგატო</t>
  </si>
  <si>
    <t>14 სათავსი - სამორიგეო</t>
  </si>
  <si>
    <t>15 სათავსი - სამორიგეო</t>
  </si>
  <si>
    <t>16 სათავსი - საშხაპე</t>
  </si>
  <si>
    <t>17 სათავსი -ცგპ</t>
  </si>
  <si>
    <r>
      <t>ფასადზე  ლითონის  ცხაურის შეძენა და მონტაჟი შემადგენლო-                                       ბით: ლითონის კუთხოვანა                                          50X5 მმ   L=5.3 მ;  30X4 მმ L=1.8 მ; ზოლოვანი   50X4 მმ   L=17.4 მ;  (1.57 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>)</t>
    </r>
  </si>
  <si>
    <r>
      <t>ქვიშის ფენის მოწყობა, კაბელის ქვეშ (12.0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)  h=0.2მ</t>
    </r>
  </si>
  <si>
    <r>
      <t>სპილენძის ძარღვებიანი ორმაგი იზოლაციით კაბელის შეძენა და მონტაჟი   კვეთით: (5X6) მმ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 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>0.4 კვ.</t>
    </r>
  </si>
  <si>
    <r>
      <t>სპილენძის ძარღვებიანი ორმაგი იზოლაციით კაბელის შეძენა და მონტაჟი   კვეთით: (3X2.5 მმ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 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>0.22 კვ.  (თხრილში)</t>
    </r>
  </si>
  <si>
    <r>
      <t>სპილენძის ძარღვებიანი გამტარი შეძენა და მოწყობა   კვეთით: (3X2.5)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</si>
  <si>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(3X1.5)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</si>
  <si>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(3X1.5)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 (საყრდენზე)</t>
    </r>
  </si>
  <si>
    <r>
      <t>გამანაწილებელი კოლოფის მომჭერების რიგით   2.5 მმ</t>
    </r>
    <r>
      <rPr>
        <vertAlign val="superscript"/>
        <sz val="10"/>
        <rFont val="Segoe UI"/>
        <family val="2"/>
      </rPr>
      <t xml:space="preserve">2 </t>
    </r>
    <r>
      <rPr>
        <sz val="10"/>
        <rFont val="Segoe UI"/>
        <family val="2"/>
      </rPr>
      <t xml:space="preserve"> შეძენა და მოწყობა</t>
    </r>
  </si>
  <si>
    <r>
      <t>სპილენძის ერთ  ძარღვიანი კაბელის 16 მმ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 შეძენა  და                                                         მონტაჟი (დამიწებისთვის)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</si>
</sst>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30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7" xfId="1" applyNumberFormat="1" applyFont="1" applyFill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/>
    </xf>
    <xf numFmtId="49" fontId="5" fillId="2" borderId="16" xfId="11" applyNumberFormat="1" applyFont="1" applyFill="1" applyBorder="1" applyAlignment="1" applyProtection="1">
      <alignment horizontal="center" vertical="center"/>
      <protection locked="0"/>
    </xf>
    <xf numFmtId="0" fontId="5" fillId="2" borderId="17" xfId="11" applyFont="1" applyFill="1" applyBorder="1" applyAlignment="1" applyProtection="1">
      <alignment horizontal="center" vertical="center"/>
      <protection locked="0"/>
    </xf>
    <xf numFmtId="166" fontId="5" fillId="2" borderId="17" xfId="11" applyNumberFormat="1" applyFont="1" applyFill="1" applyBorder="1" applyAlignment="1" applyProtection="1">
      <alignment horizontal="center" vertical="center"/>
    </xf>
    <xf numFmtId="166" fontId="5" fillId="2" borderId="14" xfId="1" applyNumberFormat="1" applyFont="1" applyFill="1" applyBorder="1" applyAlignment="1" applyProtection="1">
      <alignment horizontal="center" vertical="center"/>
      <protection locked="0"/>
    </xf>
    <xf numFmtId="0" fontId="6" fillId="2" borderId="17" xfId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 applyProtection="1">
      <alignment horizontal="left" vertical="center"/>
      <protection locked="0"/>
    </xf>
    <xf numFmtId="166" fontId="5" fillId="2" borderId="17" xfId="11" applyNumberFormat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 5" xfId="11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4" t="s">
        <v>0</v>
      </c>
      <c r="B5" s="296" t="s">
        <v>1</v>
      </c>
      <c r="C5" s="292" t="s">
        <v>2</v>
      </c>
      <c r="D5" s="292" t="s">
        <v>3</v>
      </c>
      <c r="E5" s="292" t="s">
        <v>4</v>
      </c>
      <c r="F5" s="292" t="s">
        <v>5</v>
      </c>
      <c r="G5" s="291" t="s">
        <v>6</v>
      </c>
      <c r="H5" s="291"/>
      <c r="I5" s="291" t="s">
        <v>7</v>
      </c>
      <c r="J5" s="291"/>
      <c r="K5" s="292" t="s">
        <v>8</v>
      </c>
      <c r="L5" s="292"/>
      <c r="M5" s="244" t="s">
        <v>9</v>
      </c>
    </row>
    <row r="6" spans="1:26" ht="16.5" thickBot="1" x14ac:dyDescent="0.4">
      <c r="A6" s="295"/>
      <c r="B6" s="297"/>
      <c r="C6" s="298"/>
      <c r="D6" s="298"/>
      <c r="E6" s="298"/>
      <c r="F6" s="29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158"/>
  <sheetViews>
    <sheetView showGridLines="0" tabSelected="1" zoomScale="80" zoomScaleNormal="80" workbookViewId="0">
      <pane xSplit="2" ySplit="6" topLeftCell="C133" activePane="bottomRight" state="frozen"/>
      <selection pane="topRight" activeCell="C1" sqref="C1"/>
      <selection pane="bottomLeft" activeCell="A7" sqref="A7"/>
      <selection pane="bottomRight" activeCell="B161" sqref="B161"/>
    </sheetView>
  </sheetViews>
  <sheetFormatPr defaultColWidth="9.1796875" defaultRowHeight="16" x14ac:dyDescent="0.35"/>
  <cols>
    <col min="1" max="1" width="6.1796875" style="238" customWidth="1"/>
    <col min="2" max="2" width="85.3632812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915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8"/>
    </row>
    <row r="3" spans="1:10" ht="21.75" customHeight="1" thickBot="1" x14ac:dyDescent="0.4">
      <c r="A3" s="28"/>
      <c r="C3" s="29"/>
      <c r="D3" s="29"/>
      <c r="E3" s="29"/>
      <c r="F3" s="29"/>
      <c r="G3" s="269"/>
    </row>
    <row r="4" spans="1:10" ht="18" customHeight="1" thickBot="1" x14ac:dyDescent="0.4">
      <c r="A4" s="294" t="s">
        <v>0</v>
      </c>
      <c r="B4" s="292" t="s">
        <v>2</v>
      </c>
      <c r="C4" s="292" t="s">
        <v>3</v>
      </c>
      <c r="D4" s="292" t="s">
        <v>767</v>
      </c>
      <c r="E4" s="299" t="s">
        <v>10</v>
      </c>
      <c r="F4" s="296" t="s">
        <v>768</v>
      </c>
      <c r="G4" s="270"/>
    </row>
    <row r="5" spans="1:10" ht="16.5" thickBot="1" x14ac:dyDescent="0.4">
      <c r="A5" s="295"/>
      <c r="B5" s="298"/>
      <c r="C5" s="298"/>
      <c r="D5" s="298"/>
      <c r="E5" s="300"/>
      <c r="F5" s="297"/>
      <c r="G5" s="271"/>
      <c r="H5" s="267"/>
      <c r="I5" s="267"/>
      <c r="J5" s="267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82"/>
      <c r="B7" s="285" t="s">
        <v>807</v>
      </c>
      <c r="C7" s="84"/>
      <c r="D7" s="84"/>
      <c r="E7" s="84"/>
      <c r="F7" s="279"/>
      <c r="G7" s="254" t="s">
        <v>804</v>
      </c>
    </row>
    <row r="8" spans="1:10" s="67" customFormat="1" x14ac:dyDescent="0.35">
      <c r="A8" s="82"/>
      <c r="B8" s="285" t="s">
        <v>808</v>
      </c>
      <c r="C8" s="84"/>
      <c r="D8" s="84"/>
      <c r="E8" s="84"/>
      <c r="F8" s="279"/>
      <c r="G8" s="254" t="s">
        <v>804</v>
      </c>
    </row>
    <row r="9" spans="1:10" s="67" customFormat="1" x14ac:dyDescent="0.35">
      <c r="A9" s="82"/>
      <c r="B9" s="285" t="s">
        <v>809</v>
      </c>
      <c r="C9" s="84"/>
      <c r="D9" s="84"/>
      <c r="E9" s="181"/>
      <c r="F9" s="181"/>
      <c r="G9" s="254" t="s">
        <v>804</v>
      </c>
    </row>
    <row r="10" spans="1:10" s="67" customFormat="1" ht="16.5" x14ac:dyDescent="0.35">
      <c r="A10" s="49" t="s">
        <v>810</v>
      </c>
      <c r="B10" s="257" t="s">
        <v>811</v>
      </c>
      <c r="C10" s="51" t="s">
        <v>777</v>
      </c>
      <c r="D10" s="278">
        <v>44</v>
      </c>
      <c r="E10" s="181"/>
      <c r="F10" s="181">
        <f>D10*E10</f>
        <v>0</v>
      </c>
      <c r="G10" s="254" t="s">
        <v>804</v>
      </c>
    </row>
    <row r="11" spans="1:10" ht="16.5" x14ac:dyDescent="0.35">
      <c r="A11" s="49" t="s">
        <v>117</v>
      </c>
      <c r="B11" s="257" t="s">
        <v>812</v>
      </c>
      <c r="C11" s="51" t="s">
        <v>777</v>
      </c>
      <c r="D11" s="278">
        <v>102.4</v>
      </c>
      <c r="E11" s="181"/>
      <c r="F11" s="181">
        <f t="shared" ref="F11:F23" si="0">D11*E11</f>
        <v>0</v>
      </c>
      <c r="G11" s="254" t="s">
        <v>804</v>
      </c>
    </row>
    <row r="12" spans="1:10" x14ac:dyDescent="0.35">
      <c r="A12" s="286" t="s">
        <v>118</v>
      </c>
      <c r="B12" s="257" t="s">
        <v>813</v>
      </c>
      <c r="C12" s="51" t="s">
        <v>52</v>
      </c>
      <c r="D12" s="278">
        <v>102.4</v>
      </c>
      <c r="E12" s="181"/>
      <c r="F12" s="181">
        <f t="shared" si="0"/>
        <v>0</v>
      </c>
      <c r="G12" s="254" t="s">
        <v>804</v>
      </c>
    </row>
    <row r="13" spans="1:10" ht="16.5" x14ac:dyDescent="0.35">
      <c r="A13" s="49" t="s">
        <v>248</v>
      </c>
      <c r="B13" s="257" t="s">
        <v>814</v>
      </c>
      <c r="C13" s="51" t="s">
        <v>777</v>
      </c>
      <c r="D13" s="278">
        <v>237.72</v>
      </c>
      <c r="E13" s="181"/>
      <c r="F13" s="181">
        <f t="shared" si="0"/>
        <v>0</v>
      </c>
      <c r="G13" s="254" t="s">
        <v>804</v>
      </c>
    </row>
    <row r="14" spans="1:10" x14ac:dyDescent="0.35">
      <c r="A14" s="49" t="s">
        <v>119</v>
      </c>
      <c r="B14" s="261" t="s">
        <v>815</v>
      </c>
      <c r="C14" s="51" t="s">
        <v>52</v>
      </c>
      <c r="D14" s="52">
        <v>340.12</v>
      </c>
      <c r="E14" s="181"/>
      <c r="F14" s="181">
        <f t="shared" si="0"/>
        <v>0</v>
      </c>
      <c r="G14" s="254" t="s">
        <v>804</v>
      </c>
    </row>
    <row r="15" spans="1:10" s="67" customFormat="1" x14ac:dyDescent="0.35">
      <c r="A15" s="49" t="s">
        <v>251</v>
      </c>
      <c r="B15" s="261" t="s">
        <v>816</v>
      </c>
      <c r="C15" s="51" t="s">
        <v>52</v>
      </c>
      <c r="D15" s="52">
        <v>340.12</v>
      </c>
      <c r="E15" s="181"/>
      <c r="F15" s="181">
        <f t="shared" si="0"/>
        <v>0</v>
      </c>
      <c r="G15" s="254" t="s">
        <v>804</v>
      </c>
    </row>
    <row r="16" spans="1:10" s="67" customFormat="1" ht="16.5" x14ac:dyDescent="0.35">
      <c r="A16" s="49" t="s">
        <v>252</v>
      </c>
      <c r="B16" s="257" t="s">
        <v>817</v>
      </c>
      <c r="C16" s="51" t="s">
        <v>777</v>
      </c>
      <c r="D16" s="278">
        <v>174.68</v>
      </c>
      <c r="E16" s="181"/>
      <c r="F16" s="181">
        <f t="shared" si="0"/>
        <v>0</v>
      </c>
      <c r="G16" s="254" t="s">
        <v>804</v>
      </c>
    </row>
    <row r="17" spans="1:218" ht="16.5" x14ac:dyDescent="0.35">
      <c r="A17" s="49" t="s">
        <v>260</v>
      </c>
      <c r="B17" s="257" t="s">
        <v>818</v>
      </c>
      <c r="C17" s="51" t="s">
        <v>777</v>
      </c>
      <c r="D17" s="278">
        <v>174.68</v>
      </c>
      <c r="E17" s="181"/>
      <c r="F17" s="181">
        <f t="shared" si="0"/>
        <v>0</v>
      </c>
      <c r="G17" s="254" t="s">
        <v>804</v>
      </c>
    </row>
    <row r="18" spans="1:218" ht="16.5" x14ac:dyDescent="0.35">
      <c r="A18" s="49" t="s">
        <v>261</v>
      </c>
      <c r="B18" s="261" t="s">
        <v>819</v>
      </c>
      <c r="C18" s="51" t="s">
        <v>777</v>
      </c>
      <c r="D18" s="52">
        <v>174.68</v>
      </c>
      <c r="E18" s="181"/>
      <c r="F18" s="181">
        <f t="shared" si="0"/>
        <v>0</v>
      </c>
      <c r="G18" s="254" t="s">
        <v>804</v>
      </c>
    </row>
    <row r="19" spans="1:218" s="67" customFormat="1" ht="16.5" x14ac:dyDescent="0.35">
      <c r="A19" s="49" t="s">
        <v>155</v>
      </c>
      <c r="B19" s="261" t="s">
        <v>820</v>
      </c>
      <c r="C19" s="51" t="s">
        <v>777</v>
      </c>
      <c r="D19" s="52">
        <v>174.68</v>
      </c>
      <c r="E19" s="181"/>
      <c r="F19" s="181">
        <f t="shared" si="0"/>
        <v>0</v>
      </c>
      <c r="G19" s="254" t="s">
        <v>804</v>
      </c>
    </row>
    <row r="20" spans="1:218" x14ac:dyDescent="0.35">
      <c r="A20" s="49" t="s">
        <v>305</v>
      </c>
      <c r="B20" s="261" t="s">
        <v>821</v>
      </c>
      <c r="C20" s="51" t="s">
        <v>52</v>
      </c>
      <c r="D20" s="56">
        <v>17.899999999999999</v>
      </c>
      <c r="E20" s="181"/>
      <c r="F20" s="181">
        <f t="shared" si="0"/>
        <v>0</v>
      </c>
      <c r="G20" s="254" t="s">
        <v>804</v>
      </c>
    </row>
    <row r="21" spans="1:218" ht="16.5" x14ac:dyDescent="0.35">
      <c r="A21" s="49" t="s">
        <v>822</v>
      </c>
      <c r="B21" s="257" t="s">
        <v>823</v>
      </c>
      <c r="C21" s="51" t="s">
        <v>777</v>
      </c>
      <c r="D21" s="277">
        <v>17.899999999999999</v>
      </c>
      <c r="E21" s="181"/>
      <c r="F21" s="181">
        <f t="shared" si="0"/>
        <v>0</v>
      </c>
      <c r="G21" s="254" t="s">
        <v>804</v>
      </c>
    </row>
    <row r="22" spans="1:218" x14ac:dyDescent="0.35">
      <c r="A22" s="49" t="s">
        <v>824</v>
      </c>
      <c r="B22" s="257" t="s">
        <v>825</v>
      </c>
      <c r="C22" s="51" t="s">
        <v>52</v>
      </c>
      <c r="D22" s="278">
        <v>174.68</v>
      </c>
      <c r="E22" s="181"/>
      <c r="F22" s="181">
        <f t="shared" si="0"/>
        <v>0</v>
      </c>
      <c r="G22" s="254" t="s">
        <v>804</v>
      </c>
    </row>
    <row r="23" spans="1:218" ht="16.5" x14ac:dyDescent="0.35">
      <c r="A23" s="49" t="s">
        <v>826</v>
      </c>
      <c r="B23" s="257" t="s">
        <v>827</v>
      </c>
      <c r="C23" s="51" t="s">
        <v>777</v>
      </c>
      <c r="D23" s="277">
        <v>56.5</v>
      </c>
      <c r="E23" s="181"/>
      <c r="F23" s="181">
        <f t="shared" si="0"/>
        <v>0</v>
      </c>
      <c r="G23" s="254" t="s">
        <v>804</v>
      </c>
    </row>
    <row r="24" spans="1:218" s="67" customFormat="1" x14ac:dyDescent="0.35">
      <c r="A24" s="82"/>
      <c r="B24" s="285" t="s">
        <v>828</v>
      </c>
      <c r="C24" s="84"/>
      <c r="D24" s="84"/>
      <c r="E24" s="181"/>
      <c r="F24" s="181"/>
      <c r="G24" s="254" t="s">
        <v>804</v>
      </c>
    </row>
    <row r="25" spans="1:218" x14ac:dyDescent="0.35">
      <c r="A25" s="49" t="s">
        <v>547</v>
      </c>
      <c r="B25" s="261" t="s">
        <v>829</v>
      </c>
      <c r="C25" s="51" t="s">
        <v>52</v>
      </c>
      <c r="D25" s="52">
        <v>41.35</v>
      </c>
      <c r="E25" s="181"/>
      <c r="F25" s="181">
        <f>D25*E25</f>
        <v>0</v>
      </c>
      <c r="G25" s="254" t="s">
        <v>804</v>
      </c>
      <c r="H25" s="90"/>
    </row>
    <row r="26" spans="1:218" ht="16.5" x14ac:dyDescent="0.35">
      <c r="A26" s="49" t="s">
        <v>830</v>
      </c>
      <c r="B26" s="257" t="s">
        <v>831</v>
      </c>
      <c r="C26" s="51" t="s">
        <v>777</v>
      </c>
      <c r="D26" s="278">
        <v>41.35</v>
      </c>
      <c r="E26" s="181"/>
      <c r="F26" s="181">
        <f t="shared" ref="F26:F42" si="1">D26*E26</f>
        <v>0</v>
      </c>
      <c r="G26" s="254" t="s">
        <v>804</v>
      </c>
      <c r="H26" s="90"/>
    </row>
    <row r="27" spans="1:218" x14ac:dyDescent="0.45">
      <c r="A27" s="49" t="s">
        <v>467</v>
      </c>
      <c r="B27" s="261" t="s">
        <v>917</v>
      </c>
      <c r="C27" s="51" t="s">
        <v>52</v>
      </c>
      <c r="D27" s="52">
        <v>70.84</v>
      </c>
      <c r="E27" s="181"/>
      <c r="F27" s="181">
        <f t="shared" si="1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ht="16.5" x14ac:dyDescent="0.45">
      <c r="A28" s="49" t="s">
        <v>548</v>
      </c>
      <c r="B28" s="257" t="s">
        <v>918</v>
      </c>
      <c r="C28" s="51" t="s">
        <v>777</v>
      </c>
      <c r="D28" s="278">
        <v>70.84</v>
      </c>
      <c r="E28" s="181"/>
      <c r="F28" s="181">
        <f t="shared" si="1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832</v>
      </c>
      <c r="B29" s="261" t="s">
        <v>919</v>
      </c>
      <c r="C29" s="51" t="s">
        <v>52</v>
      </c>
      <c r="D29" s="56">
        <v>24.3</v>
      </c>
      <c r="E29" s="181"/>
      <c r="F29" s="181">
        <f t="shared" si="1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ht="16.5" x14ac:dyDescent="0.35">
      <c r="A30" s="49" t="s">
        <v>554</v>
      </c>
      <c r="B30" s="257" t="s">
        <v>920</v>
      </c>
      <c r="C30" s="51" t="s">
        <v>777</v>
      </c>
      <c r="D30" s="277">
        <v>24.3</v>
      </c>
      <c r="E30" s="181"/>
      <c r="F30" s="181">
        <f t="shared" si="1"/>
        <v>0</v>
      </c>
      <c r="G30" s="254" t="s">
        <v>804</v>
      </c>
      <c r="H30" s="90"/>
    </row>
    <row r="31" spans="1:218" s="55" customFormat="1" x14ac:dyDescent="0.35">
      <c r="A31" s="49" t="s">
        <v>555</v>
      </c>
      <c r="B31" s="261" t="s">
        <v>833</v>
      </c>
      <c r="C31" s="51" t="s">
        <v>52</v>
      </c>
      <c r="D31" s="56">
        <v>156.4</v>
      </c>
      <c r="E31" s="181"/>
      <c r="F31" s="181">
        <f t="shared" si="1"/>
        <v>0</v>
      </c>
      <c r="G31" s="254" t="s">
        <v>804</v>
      </c>
    </row>
    <row r="32" spans="1:218" s="55" customFormat="1" ht="16.5" x14ac:dyDescent="0.35">
      <c r="A32" s="49" t="s">
        <v>557</v>
      </c>
      <c r="B32" s="257" t="s">
        <v>834</v>
      </c>
      <c r="C32" s="51" t="s">
        <v>777</v>
      </c>
      <c r="D32" s="277">
        <v>156.4</v>
      </c>
      <c r="E32" s="181"/>
      <c r="F32" s="181">
        <f t="shared" si="1"/>
        <v>0</v>
      </c>
      <c r="G32" s="254" t="s">
        <v>804</v>
      </c>
    </row>
    <row r="33" spans="1:8" s="258" customFormat="1" ht="16.5" x14ac:dyDescent="0.45">
      <c r="A33" s="49" t="s">
        <v>559</v>
      </c>
      <c r="B33" s="257" t="s">
        <v>812</v>
      </c>
      <c r="C33" s="51" t="s">
        <v>777</v>
      </c>
      <c r="D33" s="278">
        <v>17.34</v>
      </c>
      <c r="E33" s="181"/>
      <c r="F33" s="181">
        <f t="shared" si="1"/>
        <v>0</v>
      </c>
      <c r="G33" s="254" t="s">
        <v>804</v>
      </c>
      <c r="H33" s="90"/>
    </row>
    <row r="34" spans="1:8" s="256" customFormat="1" x14ac:dyDescent="0.45">
      <c r="A34" s="286" t="s">
        <v>561</v>
      </c>
      <c r="B34" s="257" t="s">
        <v>813</v>
      </c>
      <c r="C34" s="51" t="s">
        <v>52</v>
      </c>
      <c r="D34" s="278">
        <v>17.34</v>
      </c>
      <c r="E34" s="181"/>
      <c r="F34" s="181">
        <f t="shared" si="1"/>
        <v>0</v>
      </c>
      <c r="G34" s="254" t="s">
        <v>804</v>
      </c>
    </row>
    <row r="35" spans="1:8" s="256" customFormat="1" ht="16.5" x14ac:dyDescent="0.45">
      <c r="A35" s="49" t="s">
        <v>456</v>
      </c>
      <c r="B35" s="257" t="s">
        <v>814</v>
      </c>
      <c r="C35" s="51" t="s">
        <v>777</v>
      </c>
      <c r="D35" s="278">
        <v>40.46</v>
      </c>
      <c r="E35" s="181"/>
      <c r="F35" s="181">
        <f t="shared" si="1"/>
        <v>0</v>
      </c>
      <c r="G35" s="254" t="s">
        <v>804</v>
      </c>
      <c r="H35" s="90"/>
    </row>
    <row r="36" spans="1:8" s="256" customFormat="1" x14ac:dyDescent="0.45">
      <c r="A36" s="49" t="s">
        <v>564</v>
      </c>
      <c r="B36" s="261" t="s">
        <v>815</v>
      </c>
      <c r="C36" s="51" t="s">
        <v>52</v>
      </c>
      <c r="D36" s="56">
        <v>57.8</v>
      </c>
      <c r="E36" s="181"/>
      <c r="F36" s="181">
        <f t="shared" si="1"/>
        <v>0</v>
      </c>
      <c r="G36" s="254" t="s">
        <v>804</v>
      </c>
    </row>
    <row r="37" spans="1:8" s="256" customFormat="1" x14ac:dyDescent="0.45">
      <c r="A37" s="49" t="s">
        <v>566</v>
      </c>
      <c r="B37" s="261" t="s">
        <v>816</v>
      </c>
      <c r="C37" s="51" t="s">
        <v>52</v>
      </c>
      <c r="D37" s="56">
        <v>57.8</v>
      </c>
      <c r="E37" s="181"/>
      <c r="F37" s="181">
        <f t="shared" si="1"/>
        <v>0</v>
      </c>
      <c r="G37" s="254" t="s">
        <v>804</v>
      </c>
      <c r="H37" s="90"/>
    </row>
    <row r="38" spans="1:8" s="256" customFormat="1" x14ac:dyDescent="0.45">
      <c r="A38" s="286" t="s">
        <v>306</v>
      </c>
      <c r="B38" s="257" t="s">
        <v>835</v>
      </c>
      <c r="C38" s="51" t="s">
        <v>52</v>
      </c>
      <c r="D38" s="277">
        <v>3.4</v>
      </c>
      <c r="E38" s="181"/>
      <c r="F38" s="181">
        <f t="shared" si="1"/>
        <v>0</v>
      </c>
      <c r="G38" s="254" t="s">
        <v>804</v>
      </c>
    </row>
    <row r="39" spans="1:8" s="256" customFormat="1" ht="16.5" x14ac:dyDescent="0.45">
      <c r="A39" s="49" t="s">
        <v>836</v>
      </c>
      <c r="B39" s="257" t="s">
        <v>818</v>
      </c>
      <c r="C39" s="51" t="s">
        <v>777</v>
      </c>
      <c r="D39" s="277">
        <v>16.7</v>
      </c>
      <c r="E39" s="181"/>
      <c r="F39" s="181">
        <f t="shared" si="1"/>
        <v>0</v>
      </c>
      <c r="G39" s="254" t="s">
        <v>804</v>
      </c>
      <c r="H39" s="90"/>
    </row>
    <row r="40" spans="1:8" ht="16.5" x14ac:dyDescent="0.35">
      <c r="A40" s="49" t="s">
        <v>837</v>
      </c>
      <c r="B40" s="261" t="s">
        <v>819</v>
      </c>
      <c r="C40" s="51" t="s">
        <v>777</v>
      </c>
      <c r="D40" s="52">
        <v>20.010000000000002</v>
      </c>
      <c r="E40" s="181"/>
      <c r="F40" s="181">
        <f t="shared" si="1"/>
        <v>0</v>
      </c>
      <c r="G40" s="254" t="s">
        <v>804</v>
      </c>
    </row>
    <row r="41" spans="1:8" ht="16.5" x14ac:dyDescent="0.35">
      <c r="A41" s="49" t="s">
        <v>838</v>
      </c>
      <c r="B41" s="261" t="s">
        <v>839</v>
      </c>
      <c r="C41" s="51" t="s">
        <v>777</v>
      </c>
      <c r="D41" s="52">
        <v>20.010000000000002</v>
      </c>
      <c r="E41" s="181"/>
      <c r="F41" s="181">
        <f t="shared" si="1"/>
        <v>0</v>
      </c>
      <c r="G41" s="254" t="s">
        <v>804</v>
      </c>
      <c r="H41" s="90"/>
    </row>
    <row r="42" spans="1:8" x14ac:dyDescent="0.35">
      <c r="A42" s="286" t="s">
        <v>572</v>
      </c>
      <c r="B42" s="257" t="s">
        <v>840</v>
      </c>
      <c r="C42" s="51" t="s">
        <v>921</v>
      </c>
      <c r="D42" s="278">
        <v>3.1</v>
      </c>
      <c r="E42" s="181"/>
      <c r="F42" s="181">
        <f t="shared" si="1"/>
        <v>0</v>
      </c>
      <c r="G42" s="254" t="s">
        <v>804</v>
      </c>
    </row>
    <row r="43" spans="1:8" x14ac:dyDescent="0.35">
      <c r="A43" s="82"/>
      <c r="B43" s="285" t="s">
        <v>922</v>
      </c>
      <c r="C43" s="84"/>
      <c r="D43" s="84"/>
      <c r="E43" s="181"/>
      <c r="F43" s="181"/>
      <c r="G43" s="254" t="s">
        <v>804</v>
      </c>
      <c r="H43" s="90"/>
    </row>
    <row r="44" spans="1:8" s="55" customFormat="1" ht="16.5" x14ac:dyDescent="0.35">
      <c r="A44" s="49" t="s">
        <v>574</v>
      </c>
      <c r="B44" s="257" t="s">
        <v>812</v>
      </c>
      <c r="C44" s="51" t="s">
        <v>777</v>
      </c>
      <c r="D44" s="277">
        <v>37.299999999999997</v>
      </c>
      <c r="E44" s="181"/>
      <c r="F44" s="181">
        <f>D44*E44</f>
        <v>0</v>
      </c>
      <c r="G44" s="254" t="s">
        <v>804</v>
      </c>
    </row>
    <row r="45" spans="1:8" s="55" customFormat="1" x14ac:dyDescent="0.35">
      <c r="A45" s="286" t="s">
        <v>576</v>
      </c>
      <c r="B45" s="257" t="s">
        <v>813</v>
      </c>
      <c r="C45" s="51" t="s">
        <v>52</v>
      </c>
      <c r="D45" s="277">
        <v>37.299999999999997</v>
      </c>
      <c r="E45" s="181"/>
      <c r="F45" s="181">
        <f t="shared" ref="F45:F56" si="2">D45*E45</f>
        <v>0</v>
      </c>
      <c r="G45" s="254" t="s">
        <v>804</v>
      </c>
      <c r="H45" s="90"/>
    </row>
    <row r="46" spans="1:8" ht="16.5" x14ac:dyDescent="0.35">
      <c r="A46" s="49" t="s">
        <v>841</v>
      </c>
      <c r="B46" s="257" t="s">
        <v>814</v>
      </c>
      <c r="C46" s="51" t="s">
        <v>777</v>
      </c>
      <c r="D46" s="277">
        <v>87.1</v>
      </c>
      <c r="E46" s="181"/>
      <c r="F46" s="181">
        <f t="shared" si="2"/>
        <v>0</v>
      </c>
      <c r="G46" s="254" t="s">
        <v>804</v>
      </c>
    </row>
    <row r="47" spans="1:8" x14ac:dyDescent="0.35">
      <c r="A47" s="49" t="s">
        <v>351</v>
      </c>
      <c r="B47" s="261" t="s">
        <v>815</v>
      </c>
      <c r="C47" s="51" t="s">
        <v>52</v>
      </c>
      <c r="D47" s="56">
        <v>124.4</v>
      </c>
      <c r="E47" s="181"/>
      <c r="F47" s="181">
        <f t="shared" si="2"/>
        <v>0</v>
      </c>
      <c r="G47" s="254" t="s">
        <v>804</v>
      </c>
      <c r="H47" s="90"/>
    </row>
    <row r="48" spans="1:8" x14ac:dyDescent="0.35">
      <c r="A48" s="49" t="s">
        <v>353</v>
      </c>
      <c r="B48" s="261" t="s">
        <v>816</v>
      </c>
      <c r="C48" s="51" t="s">
        <v>52</v>
      </c>
      <c r="D48" s="56">
        <v>124.4</v>
      </c>
      <c r="E48" s="181"/>
      <c r="F48" s="181">
        <f t="shared" si="2"/>
        <v>0</v>
      </c>
      <c r="G48" s="254" t="s">
        <v>804</v>
      </c>
    </row>
    <row r="49" spans="1:8" ht="16.5" x14ac:dyDescent="0.35">
      <c r="A49" s="49" t="s">
        <v>307</v>
      </c>
      <c r="B49" s="257" t="s">
        <v>818</v>
      </c>
      <c r="C49" s="51" t="s">
        <v>777</v>
      </c>
      <c r="D49" s="277">
        <v>86.4</v>
      </c>
      <c r="E49" s="181"/>
      <c r="F49" s="181">
        <f t="shared" si="2"/>
        <v>0</v>
      </c>
      <c r="G49" s="254" t="s">
        <v>804</v>
      </c>
      <c r="H49" s="90"/>
    </row>
    <row r="50" spans="1:8" ht="16.5" x14ac:dyDescent="0.35">
      <c r="A50" s="49" t="s">
        <v>262</v>
      </c>
      <c r="B50" s="261" t="s">
        <v>819</v>
      </c>
      <c r="C50" s="51" t="s">
        <v>777</v>
      </c>
      <c r="D50" s="56">
        <v>86.4</v>
      </c>
      <c r="E50" s="181"/>
      <c r="F50" s="181">
        <f t="shared" si="2"/>
        <v>0</v>
      </c>
      <c r="G50" s="254" t="s">
        <v>804</v>
      </c>
    </row>
    <row r="51" spans="1:8" ht="16.5" x14ac:dyDescent="0.35">
      <c r="A51" s="49" t="s">
        <v>263</v>
      </c>
      <c r="B51" s="261" t="s">
        <v>839</v>
      </c>
      <c r="C51" s="51" t="s">
        <v>777</v>
      </c>
      <c r="D51" s="56">
        <v>86.4</v>
      </c>
      <c r="E51" s="181"/>
      <c r="F51" s="181">
        <f t="shared" si="2"/>
        <v>0</v>
      </c>
      <c r="G51" s="254" t="s">
        <v>804</v>
      </c>
      <c r="H51" s="90"/>
    </row>
    <row r="52" spans="1:8" s="55" customFormat="1" ht="16.5" x14ac:dyDescent="0.35">
      <c r="A52" s="49" t="s">
        <v>264</v>
      </c>
      <c r="B52" s="261" t="s">
        <v>842</v>
      </c>
      <c r="C52" s="51" t="s">
        <v>777</v>
      </c>
      <c r="D52" s="56">
        <v>144.5</v>
      </c>
      <c r="E52" s="181"/>
      <c r="F52" s="181">
        <f t="shared" si="2"/>
        <v>0</v>
      </c>
      <c r="G52" s="254" t="s">
        <v>804</v>
      </c>
    </row>
    <row r="53" spans="1:8" s="55" customFormat="1" ht="16.5" x14ac:dyDescent="0.35">
      <c r="A53" s="49" t="s">
        <v>265</v>
      </c>
      <c r="B53" s="261" t="s">
        <v>843</v>
      </c>
      <c r="C53" s="51" t="s">
        <v>777</v>
      </c>
      <c r="D53" s="56">
        <v>144.5</v>
      </c>
      <c r="E53" s="181"/>
      <c r="F53" s="181">
        <f t="shared" si="2"/>
        <v>0</v>
      </c>
      <c r="G53" s="254" t="s">
        <v>804</v>
      </c>
      <c r="H53" s="90"/>
    </row>
    <row r="54" spans="1:8" ht="16.5" x14ac:dyDescent="0.35">
      <c r="A54" s="49" t="s">
        <v>266</v>
      </c>
      <c r="B54" s="257" t="s">
        <v>844</v>
      </c>
      <c r="C54" s="51" t="s">
        <v>777</v>
      </c>
      <c r="D54" s="277">
        <v>15</v>
      </c>
      <c r="E54" s="181"/>
      <c r="F54" s="181">
        <f t="shared" si="2"/>
        <v>0</v>
      </c>
      <c r="G54" s="254" t="s">
        <v>804</v>
      </c>
    </row>
    <row r="55" spans="1:8" ht="16.5" x14ac:dyDescent="0.35">
      <c r="A55" s="49" t="s">
        <v>267</v>
      </c>
      <c r="B55" s="261" t="s">
        <v>845</v>
      </c>
      <c r="C55" s="51" t="s">
        <v>777</v>
      </c>
      <c r="D55" s="52">
        <v>5.83</v>
      </c>
      <c r="E55" s="181"/>
      <c r="F55" s="181">
        <f t="shared" si="2"/>
        <v>0</v>
      </c>
      <c r="G55" s="254" t="s">
        <v>804</v>
      </c>
      <c r="H55" s="90"/>
    </row>
    <row r="56" spans="1:8" s="55" customFormat="1" ht="16.5" x14ac:dyDescent="0.35">
      <c r="A56" s="49" t="s">
        <v>268</v>
      </c>
      <c r="B56" s="257" t="s">
        <v>846</v>
      </c>
      <c r="C56" s="51" t="s">
        <v>777</v>
      </c>
      <c r="D56" s="278">
        <v>5.83</v>
      </c>
      <c r="E56" s="181"/>
      <c r="F56" s="181">
        <f t="shared" si="2"/>
        <v>0</v>
      </c>
      <c r="G56" s="254" t="s">
        <v>804</v>
      </c>
    </row>
    <row r="57" spans="1:8" s="55" customFormat="1" x14ac:dyDescent="0.35">
      <c r="A57" s="82"/>
      <c r="B57" s="285" t="s">
        <v>923</v>
      </c>
      <c r="C57" s="84"/>
      <c r="D57" s="84"/>
      <c r="E57" s="181"/>
      <c r="F57" s="181"/>
      <c r="G57" s="254" t="s">
        <v>804</v>
      </c>
      <c r="H57" s="90"/>
    </row>
    <row r="58" spans="1:8" s="55" customFormat="1" ht="16.5" x14ac:dyDescent="0.35">
      <c r="A58" s="49" t="s">
        <v>269</v>
      </c>
      <c r="B58" s="257" t="s">
        <v>812</v>
      </c>
      <c r="C58" s="51" t="s">
        <v>777</v>
      </c>
      <c r="D58" s="278">
        <v>4.37</v>
      </c>
      <c r="E58" s="181"/>
      <c r="F58" s="181">
        <f>D58*E58</f>
        <v>0</v>
      </c>
      <c r="G58" s="254" t="s">
        <v>804</v>
      </c>
    </row>
    <row r="59" spans="1:8" s="55" customFormat="1" x14ac:dyDescent="0.35">
      <c r="A59" s="286" t="s">
        <v>270</v>
      </c>
      <c r="B59" s="257" t="s">
        <v>813</v>
      </c>
      <c r="C59" s="51" t="s">
        <v>52</v>
      </c>
      <c r="D59" s="278">
        <v>4.37</v>
      </c>
      <c r="E59" s="181"/>
      <c r="F59" s="181">
        <f t="shared" ref="F59:F69" si="3">D59*E59</f>
        <v>0</v>
      </c>
      <c r="G59" s="254" t="s">
        <v>804</v>
      </c>
      <c r="H59" s="90"/>
    </row>
    <row r="60" spans="1:8" s="55" customFormat="1" ht="16.5" x14ac:dyDescent="0.35">
      <c r="A60" s="49" t="s">
        <v>847</v>
      </c>
      <c r="B60" s="257" t="s">
        <v>814</v>
      </c>
      <c r="C60" s="51" t="s">
        <v>777</v>
      </c>
      <c r="D60" s="278">
        <v>39.380000000000003</v>
      </c>
      <c r="E60" s="181"/>
      <c r="F60" s="181">
        <f t="shared" si="3"/>
        <v>0</v>
      </c>
      <c r="G60" s="254" t="s">
        <v>804</v>
      </c>
    </row>
    <row r="61" spans="1:8" s="55" customFormat="1" x14ac:dyDescent="0.35">
      <c r="A61" s="49" t="s">
        <v>848</v>
      </c>
      <c r="B61" s="261" t="s">
        <v>815</v>
      </c>
      <c r="C61" s="51" t="s">
        <v>52</v>
      </c>
      <c r="D61" s="52">
        <v>43.75</v>
      </c>
      <c r="E61" s="181"/>
      <c r="F61" s="181">
        <f t="shared" si="3"/>
        <v>0</v>
      </c>
      <c r="G61" s="254" t="s">
        <v>804</v>
      </c>
      <c r="H61" s="90"/>
    </row>
    <row r="62" spans="1:8" s="55" customFormat="1" x14ac:dyDescent="0.35">
      <c r="A62" s="49" t="s">
        <v>849</v>
      </c>
      <c r="B62" s="261" t="s">
        <v>816</v>
      </c>
      <c r="C62" s="51" t="s">
        <v>52</v>
      </c>
      <c r="D62" s="52">
        <v>43.75</v>
      </c>
      <c r="E62" s="181"/>
      <c r="F62" s="181">
        <f t="shared" si="3"/>
        <v>0</v>
      </c>
      <c r="G62" s="254" t="s">
        <v>804</v>
      </c>
      <c r="H62" s="90"/>
    </row>
    <row r="63" spans="1:8" s="55" customFormat="1" ht="16.5" x14ac:dyDescent="0.35">
      <c r="A63" s="49" t="s">
        <v>592</v>
      </c>
      <c r="B63" s="257" t="s">
        <v>818</v>
      </c>
      <c r="C63" s="51" t="s">
        <v>777</v>
      </c>
      <c r="D63" s="278">
        <v>18.329999999999998</v>
      </c>
      <c r="E63" s="181"/>
      <c r="F63" s="181">
        <f t="shared" si="3"/>
        <v>0</v>
      </c>
      <c r="G63" s="254" t="s">
        <v>804</v>
      </c>
    </row>
    <row r="64" spans="1:8" s="55" customFormat="1" ht="16.5" x14ac:dyDescent="0.35">
      <c r="A64" s="49" t="s">
        <v>599</v>
      </c>
      <c r="B64" s="261" t="s">
        <v>819</v>
      </c>
      <c r="C64" s="51" t="s">
        <v>777</v>
      </c>
      <c r="D64" s="52">
        <v>18.329999999999998</v>
      </c>
      <c r="E64" s="181"/>
      <c r="F64" s="181">
        <f t="shared" si="3"/>
        <v>0</v>
      </c>
      <c r="G64" s="254" t="s">
        <v>804</v>
      </c>
      <c r="H64" s="90"/>
    </row>
    <row r="65" spans="1:8" s="55" customFormat="1" ht="16.5" x14ac:dyDescent="0.35">
      <c r="A65" s="49" t="s">
        <v>271</v>
      </c>
      <c r="B65" s="261" t="s">
        <v>820</v>
      </c>
      <c r="C65" s="51" t="s">
        <v>777</v>
      </c>
      <c r="D65" s="52">
        <v>18.329999999999998</v>
      </c>
      <c r="E65" s="181"/>
      <c r="F65" s="181">
        <f t="shared" si="3"/>
        <v>0</v>
      </c>
      <c r="G65" s="254" t="s">
        <v>804</v>
      </c>
    </row>
    <row r="66" spans="1:8" s="55" customFormat="1" x14ac:dyDescent="0.35">
      <c r="A66" s="49" t="s">
        <v>272</v>
      </c>
      <c r="B66" s="257" t="s">
        <v>850</v>
      </c>
      <c r="C66" s="51" t="s">
        <v>921</v>
      </c>
      <c r="D66" s="278">
        <v>18.329999999999998</v>
      </c>
      <c r="E66" s="181"/>
      <c r="F66" s="181">
        <f t="shared" si="3"/>
        <v>0</v>
      </c>
      <c r="G66" s="254" t="s">
        <v>804</v>
      </c>
      <c r="H66" s="90"/>
    </row>
    <row r="67" spans="1:8" s="55" customFormat="1" x14ac:dyDescent="0.35">
      <c r="A67" s="49" t="s">
        <v>273</v>
      </c>
      <c r="B67" s="257" t="s">
        <v>851</v>
      </c>
      <c r="C67" s="51" t="s">
        <v>921</v>
      </c>
      <c r="D67" s="278">
        <v>18.329999999999998</v>
      </c>
      <c r="E67" s="181"/>
      <c r="F67" s="181">
        <f t="shared" si="3"/>
        <v>0</v>
      </c>
      <c r="G67" s="254" t="s">
        <v>804</v>
      </c>
    </row>
    <row r="68" spans="1:8" s="55" customFormat="1" x14ac:dyDescent="0.35">
      <c r="A68" s="286" t="s">
        <v>610</v>
      </c>
      <c r="B68" s="257" t="s">
        <v>852</v>
      </c>
      <c r="C68" s="51" t="s">
        <v>921</v>
      </c>
      <c r="D68" s="278">
        <v>1.7</v>
      </c>
      <c r="E68" s="181"/>
      <c r="F68" s="181">
        <f t="shared" si="3"/>
        <v>0</v>
      </c>
      <c r="G68" s="254" t="s">
        <v>804</v>
      </c>
      <c r="H68" s="90"/>
    </row>
    <row r="69" spans="1:8" s="55" customFormat="1" x14ac:dyDescent="0.35">
      <c r="A69" s="286" t="s">
        <v>611</v>
      </c>
      <c r="B69" s="257" t="s">
        <v>853</v>
      </c>
      <c r="C69" s="51" t="s">
        <v>921</v>
      </c>
      <c r="D69" s="278">
        <v>1.7</v>
      </c>
      <c r="E69" s="181"/>
      <c r="F69" s="181">
        <f t="shared" si="3"/>
        <v>0</v>
      </c>
      <c r="G69" s="254" t="s">
        <v>804</v>
      </c>
    </row>
    <row r="70" spans="1:8" s="55" customFormat="1" x14ac:dyDescent="0.35">
      <c r="A70" s="82"/>
      <c r="B70" s="285" t="s">
        <v>924</v>
      </c>
      <c r="C70" s="84"/>
      <c r="D70" s="84"/>
      <c r="E70" s="181"/>
      <c r="F70" s="181"/>
      <c r="G70" s="254" t="s">
        <v>804</v>
      </c>
      <c r="H70" s="90"/>
    </row>
    <row r="71" spans="1:8" s="55" customFormat="1" ht="16.5" x14ac:dyDescent="0.35">
      <c r="A71" s="49" t="s">
        <v>612</v>
      </c>
      <c r="B71" s="257" t="s">
        <v>812</v>
      </c>
      <c r="C71" s="51" t="s">
        <v>777</v>
      </c>
      <c r="D71" s="278">
        <v>4.43</v>
      </c>
      <c r="E71" s="181"/>
      <c r="F71" s="181">
        <f>D71*E71</f>
        <v>0</v>
      </c>
      <c r="G71" s="254" t="s">
        <v>804</v>
      </c>
    </row>
    <row r="72" spans="1:8" s="55" customFormat="1" x14ac:dyDescent="0.35">
      <c r="A72" s="286" t="s">
        <v>614</v>
      </c>
      <c r="B72" s="257" t="s">
        <v>813</v>
      </c>
      <c r="C72" s="51" t="s">
        <v>52</v>
      </c>
      <c r="D72" s="278">
        <v>4.43</v>
      </c>
      <c r="E72" s="181"/>
      <c r="F72" s="181">
        <f t="shared" ref="F72:F82" si="4">D72*E72</f>
        <v>0</v>
      </c>
      <c r="G72" s="254" t="s">
        <v>804</v>
      </c>
      <c r="H72" s="90"/>
    </row>
    <row r="73" spans="1:8" s="55" customFormat="1" ht="16.5" x14ac:dyDescent="0.35">
      <c r="A73" s="49" t="s">
        <v>616</v>
      </c>
      <c r="B73" s="257" t="s">
        <v>814</v>
      </c>
      <c r="C73" s="51" t="s">
        <v>777</v>
      </c>
      <c r="D73" s="278">
        <v>39.869999999999997</v>
      </c>
      <c r="E73" s="181"/>
      <c r="F73" s="181">
        <f t="shared" si="4"/>
        <v>0</v>
      </c>
      <c r="G73" s="254" t="s">
        <v>804</v>
      </c>
    </row>
    <row r="74" spans="1:8" s="55" customFormat="1" x14ac:dyDescent="0.35">
      <c r="A74" s="49" t="s">
        <v>854</v>
      </c>
      <c r="B74" s="261" t="s">
        <v>815</v>
      </c>
      <c r="C74" s="51" t="s">
        <v>52</v>
      </c>
      <c r="D74" s="52">
        <v>44.3</v>
      </c>
      <c r="E74" s="181"/>
      <c r="F74" s="181">
        <f t="shared" si="4"/>
        <v>0</v>
      </c>
      <c r="G74" s="254" t="s">
        <v>804</v>
      </c>
      <c r="H74" s="90"/>
    </row>
    <row r="75" spans="1:8" s="55" customFormat="1" x14ac:dyDescent="0.35">
      <c r="A75" s="49" t="s">
        <v>855</v>
      </c>
      <c r="B75" s="261" t="s">
        <v>816</v>
      </c>
      <c r="C75" s="51" t="s">
        <v>52</v>
      </c>
      <c r="D75" s="52">
        <v>44.3</v>
      </c>
      <c r="E75" s="181"/>
      <c r="F75" s="181">
        <f t="shared" si="4"/>
        <v>0</v>
      </c>
      <c r="G75" s="254" t="s">
        <v>804</v>
      </c>
    </row>
    <row r="76" spans="1:8" s="55" customFormat="1" ht="16.5" x14ac:dyDescent="0.35">
      <c r="A76" s="49" t="s">
        <v>856</v>
      </c>
      <c r="B76" s="257" t="s">
        <v>818</v>
      </c>
      <c r="C76" s="51" t="s">
        <v>777</v>
      </c>
      <c r="D76" s="277">
        <v>17.3</v>
      </c>
      <c r="E76" s="181"/>
      <c r="F76" s="181">
        <f t="shared" si="4"/>
        <v>0</v>
      </c>
      <c r="G76" s="254" t="s">
        <v>804</v>
      </c>
      <c r="H76" s="90"/>
    </row>
    <row r="77" spans="1:8" s="55" customFormat="1" ht="16.5" x14ac:dyDescent="0.35">
      <c r="A77" s="49" t="s">
        <v>857</v>
      </c>
      <c r="B77" s="261" t="s">
        <v>819</v>
      </c>
      <c r="C77" s="51" t="s">
        <v>777</v>
      </c>
      <c r="D77" s="56">
        <v>17.3</v>
      </c>
      <c r="E77" s="181"/>
      <c r="F77" s="181">
        <f t="shared" si="4"/>
        <v>0</v>
      </c>
      <c r="G77" s="254" t="s">
        <v>804</v>
      </c>
    </row>
    <row r="78" spans="1:8" s="55" customFormat="1" ht="16.5" x14ac:dyDescent="0.35">
      <c r="A78" s="49" t="s">
        <v>622</v>
      </c>
      <c r="B78" s="261" t="s">
        <v>839</v>
      </c>
      <c r="C78" s="51" t="s">
        <v>777</v>
      </c>
      <c r="D78" s="52">
        <v>17.3</v>
      </c>
      <c r="E78" s="181"/>
      <c r="F78" s="181">
        <f t="shared" si="4"/>
        <v>0</v>
      </c>
      <c r="G78" s="254" t="s">
        <v>804</v>
      </c>
      <c r="H78" s="90"/>
    </row>
    <row r="79" spans="1:8" s="55" customFormat="1" x14ac:dyDescent="0.35">
      <c r="A79" s="49" t="s">
        <v>858</v>
      </c>
      <c r="B79" s="257" t="s">
        <v>850</v>
      </c>
      <c r="C79" s="51" t="s">
        <v>921</v>
      </c>
      <c r="D79" s="278">
        <v>17.3</v>
      </c>
      <c r="E79" s="181"/>
      <c r="F79" s="181">
        <f t="shared" si="4"/>
        <v>0</v>
      </c>
      <c r="G79" s="254" t="s">
        <v>804</v>
      </c>
    </row>
    <row r="80" spans="1:8" s="55" customFormat="1" x14ac:dyDescent="0.35">
      <c r="A80" s="49" t="s">
        <v>627</v>
      </c>
      <c r="B80" s="257" t="s">
        <v>851</v>
      </c>
      <c r="C80" s="51" t="s">
        <v>921</v>
      </c>
      <c r="D80" s="278">
        <v>17.3</v>
      </c>
      <c r="E80" s="181"/>
      <c r="F80" s="181">
        <f t="shared" si="4"/>
        <v>0</v>
      </c>
      <c r="G80" s="254" t="s">
        <v>804</v>
      </c>
      <c r="H80" s="90"/>
    </row>
    <row r="81" spans="1:8" s="55" customFormat="1" x14ac:dyDescent="0.35">
      <c r="A81" s="82" t="s">
        <v>630</v>
      </c>
      <c r="B81" s="8" t="s">
        <v>859</v>
      </c>
      <c r="C81" s="84" t="s">
        <v>78</v>
      </c>
      <c r="D81" s="88">
        <v>1</v>
      </c>
      <c r="E81" s="181"/>
      <c r="F81" s="181">
        <f t="shared" si="4"/>
        <v>0</v>
      </c>
      <c r="G81" s="254" t="s">
        <v>804</v>
      </c>
    </row>
    <row r="82" spans="1:8" s="55" customFormat="1" x14ac:dyDescent="0.35">
      <c r="A82" s="82" t="s">
        <v>631</v>
      </c>
      <c r="B82" s="8" t="s">
        <v>860</v>
      </c>
      <c r="C82" s="84" t="s">
        <v>78</v>
      </c>
      <c r="D82" s="88">
        <v>1</v>
      </c>
      <c r="E82" s="181"/>
      <c r="F82" s="181">
        <f t="shared" si="4"/>
        <v>0</v>
      </c>
      <c r="G82" s="254" t="s">
        <v>804</v>
      </c>
      <c r="H82" s="90"/>
    </row>
    <row r="83" spans="1:8" s="55" customFormat="1" x14ac:dyDescent="0.35">
      <c r="A83" s="82"/>
      <c r="B83" s="285" t="s">
        <v>925</v>
      </c>
      <c r="C83" s="84"/>
      <c r="D83" s="84"/>
      <c r="E83" s="181"/>
      <c r="F83" s="181"/>
      <c r="G83" s="254" t="s">
        <v>804</v>
      </c>
    </row>
    <row r="84" spans="1:8" s="55" customFormat="1" ht="16.5" x14ac:dyDescent="0.35">
      <c r="A84" s="49" t="s">
        <v>861</v>
      </c>
      <c r="B84" s="257" t="s">
        <v>814</v>
      </c>
      <c r="C84" s="51" t="s">
        <v>777</v>
      </c>
      <c r="D84" s="278">
        <v>14.25</v>
      </c>
      <c r="E84" s="181"/>
      <c r="F84" s="181">
        <f>D84*E84</f>
        <v>0</v>
      </c>
      <c r="G84" s="254" t="s">
        <v>804</v>
      </c>
    </row>
    <row r="85" spans="1:8" s="55" customFormat="1" x14ac:dyDescent="0.35">
      <c r="A85" s="49" t="s">
        <v>638</v>
      </c>
      <c r="B85" s="261" t="s">
        <v>815</v>
      </c>
      <c r="C85" s="51" t="s">
        <v>52</v>
      </c>
      <c r="D85" s="52">
        <v>14.25</v>
      </c>
      <c r="E85" s="181"/>
      <c r="F85" s="181">
        <f t="shared" ref="F85:F93" si="5">D85*E85</f>
        <v>0</v>
      </c>
      <c r="G85" s="254" t="s">
        <v>804</v>
      </c>
      <c r="H85" s="90"/>
    </row>
    <row r="86" spans="1:8" s="55" customFormat="1" x14ac:dyDescent="0.35">
      <c r="A86" s="49" t="s">
        <v>640</v>
      </c>
      <c r="B86" s="261" t="s">
        <v>816</v>
      </c>
      <c r="C86" s="51" t="s">
        <v>52</v>
      </c>
      <c r="D86" s="52">
        <v>14.25</v>
      </c>
      <c r="E86" s="181"/>
      <c r="F86" s="181">
        <f t="shared" si="5"/>
        <v>0</v>
      </c>
      <c r="G86" s="254" t="s">
        <v>804</v>
      </c>
    </row>
    <row r="87" spans="1:8" s="55" customFormat="1" x14ac:dyDescent="0.35">
      <c r="A87" s="82" t="s">
        <v>274</v>
      </c>
      <c r="B87" s="8" t="s">
        <v>862</v>
      </c>
      <c r="C87" s="84" t="s">
        <v>28</v>
      </c>
      <c r="D87" s="88">
        <v>1</v>
      </c>
      <c r="E87" s="181"/>
      <c r="F87" s="181">
        <f t="shared" si="5"/>
        <v>0</v>
      </c>
      <c r="G87" s="254" t="s">
        <v>804</v>
      </c>
      <c r="H87" s="90"/>
    </row>
    <row r="88" spans="1:8" s="55" customFormat="1" x14ac:dyDescent="0.35">
      <c r="A88" s="82" t="s">
        <v>643</v>
      </c>
      <c r="B88" s="8" t="s">
        <v>863</v>
      </c>
      <c r="C88" s="84" t="s">
        <v>78</v>
      </c>
      <c r="D88" s="88">
        <v>1</v>
      </c>
      <c r="E88" s="181"/>
      <c r="F88" s="181">
        <f t="shared" si="5"/>
        <v>0</v>
      </c>
      <c r="G88" s="254" t="s">
        <v>804</v>
      </c>
    </row>
    <row r="89" spans="1:8" s="55" customFormat="1" x14ac:dyDescent="0.35">
      <c r="A89" s="82" t="s">
        <v>275</v>
      </c>
      <c r="B89" s="8" t="s">
        <v>859</v>
      </c>
      <c r="C89" s="84" t="s">
        <v>78</v>
      </c>
      <c r="D89" s="88">
        <v>1</v>
      </c>
      <c r="E89" s="181"/>
      <c r="F89" s="181">
        <f t="shared" si="5"/>
        <v>0</v>
      </c>
      <c r="G89" s="254" t="s">
        <v>804</v>
      </c>
    </row>
    <row r="90" spans="1:8" s="55" customFormat="1" x14ac:dyDescent="0.35">
      <c r="A90" s="82" t="s">
        <v>276</v>
      </c>
      <c r="B90" s="8" t="s">
        <v>860</v>
      </c>
      <c r="C90" s="84" t="s">
        <v>78</v>
      </c>
      <c r="D90" s="88">
        <v>1</v>
      </c>
      <c r="E90" s="181"/>
      <c r="F90" s="181">
        <f t="shared" si="5"/>
        <v>0</v>
      </c>
      <c r="G90" s="254" t="s">
        <v>804</v>
      </c>
    </row>
    <row r="91" spans="1:8" s="55" customFormat="1" ht="16.5" x14ac:dyDescent="0.35">
      <c r="A91" s="82" t="s">
        <v>277</v>
      </c>
      <c r="B91" s="8" t="s">
        <v>864</v>
      </c>
      <c r="C91" s="84" t="s">
        <v>773</v>
      </c>
      <c r="D91" s="85">
        <v>0.45373000000000002</v>
      </c>
      <c r="E91" s="181"/>
      <c r="F91" s="181">
        <f t="shared" si="5"/>
        <v>0</v>
      </c>
      <c r="G91" s="254" t="s">
        <v>804</v>
      </c>
      <c r="H91" s="90"/>
    </row>
    <row r="92" spans="1:8" s="55" customFormat="1" x14ac:dyDescent="0.35">
      <c r="A92" s="82" t="s">
        <v>308</v>
      </c>
      <c r="B92" s="8" t="s">
        <v>865</v>
      </c>
      <c r="C92" s="84" t="s">
        <v>19</v>
      </c>
      <c r="D92" s="87">
        <v>9.4949999999999993E-2</v>
      </c>
      <c r="E92" s="181"/>
      <c r="F92" s="181">
        <f t="shared" si="5"/>
        <v>0</v>
      </c>
      <c r="G92" s="254" t="s">
        <v>804</v>
      </c>
      <c r="H92" s="90"/>
    </row>
    <row r="93" spans="1:8" s="55" customFormat="1" x14ac:dyDescent="0.35">
      <c r="A93" s="82" t="s">
        <v>649</v>
      </c>
      <c r="B93" s="8" t="s">
        <v>866</v>
      </c>
      <c r="C93" s="84" t="s">
        <v>28</v>
      </c>
      <c r="D93" s="88">
        <v>1</v>
      </c>
      <c r="E93" s="181"/>
      <c r="F93" s="181">
        <f t="shared" si="5"/>
        <v>0</v>
      </c>
      <c r="G93" s="254" t="s">
        <v>804</v>
      </c>
      <c r="H93" s="90"/>
    </row>
    <row r="94" spans="1:8" s="55" customFormat="1" x14ac:dyDescent="0.35">
      <c r="A94" s="82"/>
      <c r="B94" s="285" t="s">
        <v>926</v>
      </c>
      <c r="C94" s="84"/>
      <c r="D94" s="84"/>
      <c r="E94" s="181"/>
      <c r="F94" s="181"/>
      <c r="G94" s="254" t="s">
        <v>804</v>
      </c>
      <c r="H94" s="90"/>
    </row>
    <row r="95" spans="1:8" s="55" customFormat="1" x14ac:dyDescent="0.35">
      <c r="A95" s="49" t="s">
        <v>309</v>
      </c>
      <c r="B95" s="257" t="s">
        <v>867</v>
      </c>
      <c r="C95" s="51" t="s">
        <v>52</v>
      </c>
      <c r="D95" s="277">
        <v>34.700000000000003</v>
      </c>
      <c r="E95" s="181"/>
      <c r="F95" s="181">
        <f>D95*E95</f>
        <v>0</v>
      </c>
      <c r="G95" s="254" t="s">
        <v>804</v>
      </c>
      <c r="H95" s="90"/>
    </row>
    <row r="96" spans="1:8" s="55" customFormat="1" ht="16.5" x14ac:dyDescent="0.35">
      <c r="A96" s="49" t="s">
        <v>652</v>
      </c>
      <c r="B96" s="261" t="s">
        <v>868</v>
      </c>
      <c r="C96" s="51" t="s">
        <v>777</v>
      </c>
      <c r="D96" s="56">
        <v>32.4</v>
      </c>
      <c r="E96" s="181"/>
      <c r="F96" s="181">
        <f t="shared" ref="F96:F104" si="6">D96*E96</f>
        <v>0</v>
      </c>
      <c r="G96" s="254" t="s">
        <v>804</v>
      </c>
      <c r="H96" s="90"/>
    </row>
    <row r="97" spans="1:8" s="55" customFormat="1" ht="16.5" x14ac:dyDescent="0.35">
      <c r="A97" s="49" t="s">
        <v>654</v>
      </c>
      <c r="B97" s="257" t="s">
        <v>869</v>
      </c>
      <c r="C97" s="51" t="s">
        <v>777</v>
      </c>
      <c r="D97" s="277">
        <v>32.4</v>
      </c>
      <c r="E97" s="181"/>
      <c r="F97" s="181">
        <f t="shared" si="6"/>
        <v>0</v>
      </c>
      <c r="G97" s="254" t="s">
        <v>804</v>
      </c>
    </row>
    <row r="98" spans="1:8" s="55" customFormat="1" ht="16.5" x14ac:dyDescent="0.35">
      <c r="A98" s="49" t="s">
        <v>656</v>
      </c>
      <c r="B98" s="261" t="s">
        <v>870</v>
      </c>
      <c r="C98" s="51" t="s">
        <v>777</v>
      </c>
      <c r="D98" s="56">
        <v>23</v>
      </c>
      <c r="E98" s="181"/>
      <c r="F98" s="181">
        <f t="shared" si="6"/>
        <v>0</v>
      </c>
      <c r="G98" s="254" t="s">
        <v>804</v>
      </c>
      <c r="H98" s="90"/>
    </row>
    <row r="99" spans="1:8" s="55" customFormat="1" ht="16.5" x14ac:dyDescent="0.35">
      <c r="A99" s="49" t="s">
        <v>658</v>
      </c>
      <c r="B99" s="257" t="s">
        <v>871</v>
      </c>
      <c r="C99" s="51" t="s">
        <v>777</v>
      </c>
      <c r="D99" s="277">
        <v>23</v>
      </c>
      <c r="E99" s="181"/>
      <c r="F99" s="181">
        <f t="shared" si="6"/>
        <v>0</v>
      </c>
      <c r="G99" s="254" t="s">
        <v>804</v>
      </c>
      <c r="H99" s="90"/>
    </row>
    <row r="100" spans="1:8" s="55" customFormat="1" ht="16.5" x14ac:dyDescent="0.35">
      <c r="A100" s="134">
        <v>85</v>
      </c>
      <c r="B100" s="261" t="s">
        <v>872</v>
      </c>
      <c r="C100" s="51" t="s">
        <v>773</v>
      </c>
      <c r="D100" s="52">
        <v>0.54</v>
      </c>
      <c r="E100" s="181"/>
      <c r="F100" s="181">
        <f t="shared" si="6"/>
        <v>0</v>
      </c>
      <c r="G100" s="254" t="s">
        <v>804</v>
      </c>
      <c r="H100" s="90"/>
    </row>
    <row r="101" spans="1:8" s="55" customFormat="1" x14ac:dyDescent="0.35">
      <c r="A101" s="287" t="s">
        <v>873</v>
      </c>
      <c r="B101" s="8" t="s">
        <v>874</v>
      </c>
      <c r="C101" s="84" t="s">
        <v>52</v>
      </c>
      <c r="D101" s="277">
        <v>2.8</v>
      </c>
      <c r="E101" s="181"/>
      <c r="F101" s="181">
        <f t="shared" si="6"/>
        <v>0</v>
      </c>
      <c r="G101" s="254" t="s">
        <v>804</v>
      </c>
      <c r="H101" s="90"/>
    </row>
    <row r="102" spans="1:8" s="55" customFormat="1" x14ac:dyDescent="0.35">
      <c r="A102" s="113">
        <v>87</v>
      </c>
      <c r="B102" s="255" t="s">
        <v>875</v>
      </c>
      <c r="C102" s="84" t="s">
        <v>52</v>
      </c>
      <c r="D102" s="277">
        <v>2.8</v>
      </c>
      <c r="E102" s="181"/>
      <c r="F102" s="181">
        <f t="shared" si="6"/>
        <v>0</v>
      </c>
      <c r="G102" s="254" t="s">
        <v>804</v>
      </c>
      <c r="H102" s="90"/>
    </row>
    <row r="103" spans="1:8" s="55" customFormat="1" x14ac:dyDescent="0.35">
      <c r="A103" s="49" t="s">
        <v>876</v>
      </c>
      <c r="B103" s="257" t="s">
        <v>877</v>
      </c>
      <c r="C103" s="51" t="s">
        <v>52</v>
      </c>
      <c r="D103" s="52">
        <v>18.3</v>
      </c>
      <c r="E103" s="181"/>
      <c r="F103" s="181">
        <f t="shared" si="6"/>
        <v>0</v>
      </c>
      <c r="G103" s="254" t="s">
        <v>804</v>
      </c>
      <c r="H103" s="90"/>
    </row>
    <row r="104" spans="1:8" s="55" customFormat="1" x14ac:dyDescent="0.35">
      <c r="A104" s="134">
        <v>89</v>
      </c>
      <c r="B104" s="261" t="s">
        <v>878</v>
      </c>
      <c r="C104" s="51" t="s">
        <v>52</v>
      </c>
      <c r="D104" s="52">
        <v>34.700000000000003</v>
      </c>
      <c r="E104" s="181"/>
      <c r="F104" s="181">
        <f t="shared" si="6"/>
        <v>0</v>
      </c>
      <c r="G104" s="254" t="s">
        <v>804</v>
      </c>
    </row>
    <row r="105" spans="1:8" s="55" customFormat="1" x14ac:dyDescent="0.35">
      <c r="A105" s="82"/>
      <c r="B105" s="285" t="s">
        <v>879</v>
      </c>
      <c r="C105" s="84"/>
      <c r="D105" s="84"/>
      <c r="E105" s="181"/>
      <c r="F105" s="181"/>
      <c r="G105" s="254" t="s">
        <v>804</v>
      </c>
      <c r="H105" s="90"/>
    </row>
    <row r="106" spans="1:8" s="55" customFormat="1" x14ac:dyDescent="0.35">
      <c r="A106" s="82" t="s">
        <v>661</v>
      </c>
      <c r="B106" s="8" t="s">
        <v>880</v>
      </c>
      <c r="C106" s="84" t="s">
        <v>19</v>
      </c>
      <c r="D106" s="280">
        <v>5.0500000000000003E-2</v>
      </c>
      <c r="E106" s="181"/>
      <c r="F106" s="181">
        <f>D106*E106</f>
        <v>0</v>
      </c>
      <c r="G106" s="254" t="s">
        <v>804</v>
      </c>
      <c r="H106" s="90"/>
    </row>
    <row r="107" spans="1:8" s="55" customFormat="1" ht="16.5" x14ac:dyDescent="0.35">
      <c r="A107" s="82" t="s">
        <v>881</v>
      </c>
      <c r="B107" s="8" t="s">
        <v>927</v>
      </c>
      <c r="C107" s="84" t="s">
        <v>19</v>
      </c>
      <c r="D107" s="280">
        <v>5.0500000000000003E-2</v>
      </c>
      <c r="E107" s="181"/>
      <c r="F107" s="181">
        <f t="shared" ref="F107:F114" si="7">D107*E107</f>
        <v>0</v>
      </c>
      <c r="G107" s="254" t="s">
        <v>804</v>
      </c>
    </row>
    <row r="108" spans="1:8" s="55" customFormat="1" x14ac:dyDescent="0.35">
      <c r="A108" s="49" t="s">
        <v>278</v>
      </c>
      <c r="B108" s="261" t="s">
        <v>882</v>
      </c>
      <c r="C108" s="51" t="s">
        <v>52</v>
      </c>
      <c r="D108" s="52">
        <v>3.14</v>
      </c>
      <c r="E108" s="181"/>
      <c r="F108" s="181">
        <f t="shared" si="7"/>
        <v>0</v>
      </c>
      <c r="G108" s="254" t="s">
        <v>804</v>
      </c>
      <c r="H108" s="90"/>
    </row>
    <row r="109" spans="1:8" s="55" customFormat="1" ht="16.5" x14ac:dyDescent="0.35">
      <c r="A109" s="49" t="s">
        <v>883</v>
      </c>
      <c r="B109" s="257" t="s">
        <v>884</v>
      </c>
      <c r="C109" s="51" t="s">
        <v>777</v>
      </c>
      <c r="D109" s="278">
        <v>3.14</v>
      </c>
      <c r="E109" s="181"/>
      <c r="F109" s="181">
        <f t="shared" si="7"/>
        <v>0</v>
      </c>
      <c r="G109" s="254" t="s">
        <v>804</v>
      </c>
      <c r="H109" s="90"/>
    </row>
    <row r="110" spans="1:8" s="55" customFormat="1" x14ac:dyDescent="0.35">
      <c r="A110" s="49" t="s">
        <v>279</v>
      </c>
      <c r="B110" s="261" t="s">
        <v>885</v>
      </c>
      <c r="C110" s="51" t="s">
        <v>52</v>
      </c>
      <c r="D110" s="56">
        <v>24.8</v>
      </c>
      <c r="E110" s="181"/>
      <c r="F110" s="181">
        <f t="shared" si="7"/>
        <v>0</v>
      </c>
      <c r="G110" s="254" t="s">
        <v>804</v>
      </c>
    </row>
    <row r="111" spans="1:8" s="55" customFormat="1" ht="16.5" x14ac:dyDescent="0.35">
      <c r="A111" s="49" t="s">
        <v>666</v>
      </c>
      <c r="B111" s="257" t="s">
        <v>886</v>
      </c>
      <c r="C111" s="51" t="s">
        <v>777</v>
      </c>
      <c r="D111" s="277">
        <v>24.8</v>
      </c>
      <c r="E111" s="181"/>
      <c r="F111" s="181">
        <f t="shared" si="7"/>
        <v>0</v>
      </c>
      <c r="G111" s="254" t="s">
        <v>804</v>
      </c>
      <c r="H111" s="90"/>
    </row>
    <row r="112" spans="1:8" s="55" customFormat="1" ht="16.5" x14ac:dyDescent="0.35">
      <c r="A112" s="49" t="s">
        <v>668</v>
      </c>
      <c r="B112" s="257" t="s">
        <v>887</v>
      </c>
      <c r="C112" s="51" t="s">
        <v>777</v>
      </c>
      <c r="D112" s="277">
        <v>103.5</v>
      </c>
      <c r="E112" s="181"/>
      <c r="F112" s="181">
        <f t="shared" si="7"/>
        <v>0</v>
      </c>
      <c r="G112" s="254" t="s">
        <v>804</v>
      </c>
    </row>
    <row r="113" spans="1:8" s="55" customFormat="1" x14ac:dyDescent="0.35">
      <c r="A113" s="287" t="s">
        <v>670</v>
      </c>
      <c r="B113" s="8" t="s">
        <v>888</v>
      </c>
      <c r="C113" s="84" t="s">
        <v>52</v>
      </c>
      <c r="D113" s="277">
        <v>103.5</v>
      </c>
      <c r="E113" s="181"/>
      <c r="F113" s="181">
        <f t="shared" si="7"/>
        <v>0</v>
      </c>
      <c r="G113" s="254" t="s">
        <v>804</v>
      </c>
      <c r="H113" s="90"/>
    </row>
    <row r="114" spans="1:8" x14ac:dyDescent="0.35">
      <c r="A114" s="113">
        <v>98</v>
      </c>
      <c r="B114" s="255" t="s">
        <v>875</v>
      </c>
      <c r="C114" s="84" t="s">
        <v>52</v>
      </c>
      <c r="D114" s="277">
        <v>103.5</v>
      </c>
      <c r="E114" s="181"/>
      <c r="F114" s="181">
        <f t="shared" si="7"/>
        <v>0</v>
      </c>
      <c r="G114" s="254" t="s">
        <v>804</v>
      </c>
    </row>
    <row r="115" spans="1:8" x14ac:dyDescent="0.35">
      <c r="A115" s="82"/>
      <c r="B115" s="285" t="s">
        <v>889</v>
      </c>
      <c r="C115" s="84"/>
      <c r="D115" s="84"/>
      <c r="E115" s="181"/>
      <c r="F115" s="181"/>
      <c r="G115" s="254" t="s">
        <v>804</v>
      </c>
      <c r="H115" s="90"/>
    </row>
    <row r="116" spans="1:8" x14ac:dyDescent="0.35">
      <c r="A116" s="49" t="s">
        <v>673</v>
      </c>
      <c r="B116" s="261" t="s">
        <v>890</v>
      </c>
      <c r="C116" s="51" t="s">
        <v>27</v>
      </c>
      <c r="D116" s="56">
        <v>58.7</v>
      </c>
      <c r="E116" s="181"/>
      <c r="F116" s="181">
        <f>D116*E116</f>
        <v>0</v>
      </c>
      <c r="G116" s="254" t="s">
        <v>804</v>
      </c>
    </row>
    <row r="117" spans="1:8" x14ac:dyDescent="0.35">
      <c r="A117" s="49" t="s">
        <v>675</v>
      </c>
      <c r="B117" s="261" t="s">
        <v>891</v>
      </c>
      <c r="C117" s="51" t="s">
        <v>27</v>
      </c>
      <c r="D117" s="56">
        <v>28</v>
      </c>
      <c r="E117" s="181"/>
      <c r="F117" s="181">
        <f t="shared" ref="F117:F120" si="8">D117*E117</f>
        <v>0</v>
      </c>
      <c r="G117" s="254" t="s">
        <v>804</v>
      </c>
      <c r="H117" s="90"/>
    </row>
    <row r="118" spans="1:8" x14ac:dyDescent="0.35">
      <c r="A118" s="49" t="s">
        <v>281</v>
      </c>
      <c r="B118" s="261" t="s">
        <v>892</v>
      </c>
      <c r="C118" s="51" t="s">
        <v>52</v>
      </c>
      <c r="D118" s="56">
        <v>109.1</v>
      </c>
      <c r="E118" s="181"/>
      <c r="F118" s="181">
        <f t="shared" si="8"/>
        <v>0</v>
      </c>
      <c r="G118" s="254" t="s">
        <v>804</v>
      </c>
    </row>
    <row r="119" spans="1:8" ht="16.5" x14ac:dyDescent="0.35">
      <c r="A119" s="49" t="s">
        <v>282</v>
      </c>
      <c r="B119" s="257" t="s">
        <v>893</v>
      </c>
      <c r="C119" s="51" t="s">
        <v>777</v>
      </c>
      <c r="D119" s="278">
        <v>109.1</v>
      </c>
      <c r="E119" s="181"/>
      <c r="F119" s="181">
        <f t="shared" si="8"/>
        <v>0</v>
      </c>
      <c r="G119" s="254" t="s">
        <v>804</v>
      </c>
      <c r="H119" s="90"/>
    </row>
    <row r="120" spans="1:8" x14ac:dyDescent="0.35">
      <c r="A120" s="134">
        <v>103</v>
      </c>
      <c r="B120" s="261" t="s">
        <v>894</v>
      </c>
      <c r="C120" s="51" t="s">
        <v>19</v>
      </c>
      <c r="D120" s="56">
        <v>17</v>
      </c>
      <c r="E120" s="181"/>
      <c r="F120" s="181">
        <f t="shared" si="8"/>
        <v>0</v>
      </c>
      <c r="G120" s="254" t="s">
        <v>804</v>
      </c>
    </row>
    <row r="121" spans="1:8" x14ac:dyDescent="0.35">
      <c r="A121" s="82"/>
      <c r="B121" s="285" t="s">
        <v>895</v>
      </c>
      <c r="C121" s="84"/>
      <c r="D121" s="84"/>
      <c r="E121" s="181"/>
      <c r="F121" s="181"/>
      <c r="G121" s="254" t="s">
        <v>804</v>
      </c>
      <c r="H121" s="90"/>
    </row>
    <row r="122" spans="1:8" ht="16.5" x14ac:dyDescent="0.35">
      <c r="A122" s="281" t="s">
        <v>810</v>
      </c>
      <c r="B122" s="288" t="s">
        <v>896</v>
      </c>
      <c r="C122" s="282" t="s">
        <v>773</v>
      </c>
      <c r="D122" s="283">
        <v>42</v>
      </c>
      <c r="E122" s="192"/>
      <c r="F122" s="192">
        <f>D122*E122</f>
        <v>0</v>
      </c>
      <c r="G122" s="254" t="s">
        <v>804</v>
      </c>
    </row>
    <row r="123" spans="1:8" ht="16.5" x14ac:dyDescent="0.35">
      <c r="A123" s="281" t="s">
        <v>117</v>
      </c>
      <c r="B123" s="288" t="s">
        <v>928</v>
      </c>
      <c r="C123" s="282" t="s">
        <v>27</v>
      </c>
      <c r="D123" s="289">
        <v>200</v>
      </c>
      <c r="E123" s="192"/>
      <c r="F123" s="192">
        <f>D123*E123</f>
        <v>0</v>
      </c>
      <c r="G123" s="254" t="s">
        <v>804</v>
      </c>
      <c r="H123" s="90"/>
    </row>
    <row r="124" spans="1:8" ht="16.5" x14ac:dyDescent="0.35">
      <c r="A124" s="281" t="s">
        <v>118</v>
      </c>
      <c r="B124" s="288" t="s">
        <v>897</v>
      </c>
      <c r="C124" s="282" t="s">
        <v>773</v>
      </c>
      <c r="D124" s="283">
        <v>30</v>
      </c>
      <c r="E124" s="192"/>
      <c r="F124" s="192">
        <f t="shared" ref="F124:F148" si="9">D124*E124</f>
        <v>0</v>
      </c>
      <c r="G124" s="254" t="s">
        <v>804</v>
      </c>
    </row>
    <row r="125" spans="1:8" ht="16.5" x14ac:dyDescent="0.35">
      <c r="A125" s="281">
        <v>4</v>
      </c>
      <c r="B125" s="288" t="s">
        <v>898</v>
      </c>
      <c r="C125" s="282" t="s">
        <v>773</v>
      </c>
      <c r="D125" s="283">
        <v>12</v>
      </c>
      <c r="E125" s="192"/>
      <c r="F125" s="192">
        <f t="shared" si="9"/>
        <v>0</v>
      </c>
      <c r="G125" s="254" t="s">
        <v>804</v>
      </c>
      <c r="H125" s="90"/>
    </row>
    <row r="126" spans="1:8" x14ac:dyDescent="0.35">
      <c r="A126" s="68" t="s">
        <v>119</v>
      </c>
      <c r="B126" s="253" t="s">
        <v>899</v>
      </c>
      <c r="C126" s="70" t="s">
        <v>27</v>
      </c>
      <c r="D126" s="71">
        <v>200</v>
      </c>
      <c r="E126" s="192"/>
      <c r="F126" s="192">
        <f t="shared" si="9"/>
        <v>0</v>
      </c>
      <c r="G126" s="254" t="s">
        <v>804</v>
      </c>
    </row>
    <row r="127" spans="1:8" x14ac:dyDescent="0.35">
      <c r="A127" s="103" t="s">
        <v>251</v>
      </c>
      <c r="B127" s="290" t="s">
        <v>900</v>
      </c>
      <c r="C127" s="105" t="s">
        <v>28</v>
      </c>
      <c r="D127" s="284">
        <v>1</v>
      </c>
      <c r="E127" s="192"/>
      <c r="F127" s="192">
        <f t="shared" si="9"/>
        <v>0</v>
      </c>
      <c r="G127" s="254" t="s">
        <v>804</v>
      </c>
      <c r="H127" s="90"/>
    </row>
    <row r="128" spans="1:8" x14ac:dyDescent="0.35">
      <c r="A128" s="103" t="s">
        <v>252</v>
      </c>
      <c r="B128" s="290" t="s">
        <v>901</v>
      </c>
      <c r="C128" s="105" t="s">
        <v>28</v>
      </c>
      <c r="D128" s="284">
        <v>1</v>
      </c>
      <c r="E128" s="192"/>
      <c r="F128" s="192">
        <f t="shared" si="9"/>
        <v>0</v>
      </c>
      <c r="G128" s="254" t="s">
        <v>804</v>
      </c>
    </row>
    <row r="129" spans="1:8" x14ac:dyDescent="0.35">
      <c r="A129" s="43" t="s">
        <v>260</v>
      </c>
      <c r="B129" s="259" t="s">
        <v>902</v>
      </c>
      <c r="C129" s="39" t="s">
        <v>28</v>
      </c>
      <c r="D129" s="47">
        <v>1</v>
      </c>
      <c r="E129" s="192"/>
      <c r="F129" s="192">
        <f t="shared" si="9"/>
        <v>0</v>
      </c>
      <c r="G129" s="254" t="s">
        <v>804</v>
      </c>
      <c r="H129" s="90"/>
    </row>
    <row r="130" spans="1:8" x14ac:dyDescent="0.35">
      <c r="A130" s="43" t="s">
        <v>261</v>
      </c>
      <c r="B130" s="259" t="s">
        <v>903</v>
      </c>
      <c r="C130" s="39" t="s">
        <v>28</v>
      </c>
      <c r="D130" s="47">
        <v>1</v>
      </c>
      <c r="E130" s="192"/>
      <c r="F130" s="192">
        <f t="shared" si="9"/>
        <v>0</v>
      </c>
      <c r="G130" s="254" t="s">
        <v>804</v>
      </c>
    </row>
    <row r="131" spans="1:8" x14ac:dyDescent="0.35">
      <c r="A131" s="43" t="s">
        <v>155</v>
      </c>
      <c r="B131" s="259" t="s">
        <v>904</v>
      </c>
      <c r="C131" s="39" t="s">
        <v>28</v>
      </c>
      <c r="D131" s="109">
        <v>3</v>
      </c>
      <c r="E131" s="192"/>
      <c r="F131" s="192">
        <f t="shared" si="9"/>
        <v>0</v>
      </c>
      <c r="G131" s="254" t="s">
        <v>804</v>
      </c>
      <c r="H131" s="90"/>
    </row>
    <row r="132" spans="1:8" x14ac:dyDescent="0.35">
      <c r="A132" s="43" t="s">
        <v>305</v>
      </c>
      <c r="B132" s="259" t="s">
        <v>905</v>
      </c>
      <c r="C132" s="39" t="s">
        <v>28</v>
      </c>
      <c r="D132" s="109">
        <v>4</v>
      </c>
      <c r="E132" s="192"/>
      <c r="F132" s="192">
        <f t="shared" si="9"/>
        <v>0</v>
      </c>
      <c r="G132" s="254" t="s">
        <v>804</v>
      </c>
      <c r="H132" s="90"/>
    </row>
    <row r="133" spans="1:8" ht="16.5" x14ac:dyDescent="0.35">
      <c r="A133" s="43" t="s">
        <v>822</v>
      </c>
      <c r="B133" s="259" t="s">
        <v>929</v>
      </c>
      <c r="C133" s="39" t="s">
        <v>27</v>
      </c>
      <c r="D133" s="47">
        <v>30</v>
      </c>
      <c r="E133" s="192"/>
      <c r="F133" s="192">
        <f t="shared" si="9"/>
        <v>0</v>
      </c>
      <c r="G133" s="254" t="s">
        <v>804</v>
      </c>
    </row>
    <row r="134" spans="1:8" s="55" customFormat="1" ht="16.5" x14ac:dyDescent="0.35">
      <c r="A134" s="43" t="s">
        <v>824</v>
      </c>
      <c r="B134" s="259" t="s">
        <v>930</v>
      </c>
      <c r="C134" s="39" t="s">
        <v>27</v>
      </c>
      <c r="D134" s="47">
        <v>200</v>
      </c>
      <c r="E134" s="192"/>
      <c r="F134" s="192">
        <f t="shared" si="9"/>
        <v>0</v>
      </c>
      <c r="G134" s="254" t="s">
        <v>804</v>
      </c>
      <c r="H134" s="90"/>
    </row>
    <row r="135" spans="1:8" s="55" customFormat="1" ht="16.5" x14ac:dyDescent="0.35">
      <c r="A135" s="43" t="s">
        <v>826</v>
      </c>
      <c r="B135" s="252" t="s">
        <v>931</v>
      </c>
      <c r="C135" s="39" t="s">
        <v>27</v>
      </c>
      <c r="D135" s="109">
        <v>240</v>
      </c>
      <c r="E135" s="192"/>
      <c r="F135" s="192">
        <f t="shared" si="9"/>
        <v>0</v>
      </c>
      <c r="G135" s="254" t="s">
        <v>804</v>
      </c>
      <c r="H135" s="90"/>
    </row>
    <row r="136" spans="1:8" s="55" customFormat="1" ht="16.5" x14ac:dyDescent="0.35">
      <c r="A136" s="43" t="s">
        <v>547</v>
      </c>
      <c r="B136" s="252" t="s">
        <v>932</v>
      </c>
      <c r="C136" s="39" t="s">
        <v>27</v>
      </c>
      <c r="D136" s="109">
        <v>250</v>
      </c>
      <c r="E136" s="192"/>
      <c r="F136" s="192">
        <f t="shared" si="9"/>
        <v>0</v>
      </c>
      <c r="G136" s="254" t="s">
        <v>804</v>
      </c>
    </row>
    <row r="137" spans="1:8" ht="16.5" x14ac:dyDescent="0.35">
      <c r="A137" s="43" t="s">
        <v>830</v>
      </c>
      <c r="B137" s="252" t="s">
        <v>933</v>
      </c>
      <c r="C137" s="39" t="s">
        <v>27</v>
      </c>
      <c r="D137" s="109">
        <v>100</v>
      </c>
      <c r="E137" s="192"/>
      <c r="F137" s="192">
        <f t="shared" si="9"/>
        <v>0</v>
      </c>
      <c r="G137" s="254" t="s">
        <v>804</v>
      </c>
      <c r="H137" s="90"/>
    </row>
    <row r="138" spans="1:8" x14ac:dyDescent="0.35">
      <c r="A138" s="43" t="s">
        <v>467</v>
      </c>
      <c r="B138" s="259" t="s">
        <v>906</v>
      </c>
      <c r="C138" s="39" t="s">
        <v>28</v>
      </c>
      <c r="D138" s="47">
        <v>2</v>
      </c>
      <c r="E138" s="192"/>
      <c r="F138" s="192">
        <f t="shared" si="9"/>
        <v>0</v>
      </c>
      <c r="G138" s="254" t="s">
        <v>804</v>
      </c>
      <c r="H138" s="90"/>
    </row>
    <row r="139" spans="1:8" x14ac:dyDescent="0.35">
      <c r="A139" s="43" t="s">
        <v>548</v>
      </c>
      <c r="B139" s="259" t="s">
        <v>907</v>
      </c>
      <c r="C139" s="39" t="s">
        <v>28</v>
      </c>
      <c r="D139" s="47">
        <v>39</v>
      </c>
      <c r="E139" s="192"/>
      <c r="F139" s="192">
        <f t="shared" si="9"/>
        <v>0</v>
      </c>
      <c r="G139" s="254" t="s">
        <v>804</v>
      </c>
    </row>
    <row r="140" spans="1:8" s="55" customFormat="1" x14ac:dyDescent="0.35">
      <c r="A140" s="43" t="s">
        <v>832</v>
      </c>
      <c r="B140" s="259" t="s">
        <v>908</v>
      </c>
      <c r="C140" s="39" t="s">
        <v>28</v>
      </c>
      <c r="D140" s="47">
        <v>40</v>
      </c>
      <c r="E140" s="192"/>
      <c r="F140" s="192">
        <f t="shared" si="9"/>
        <v>0</v>
      </c>
      <c r="G140" s="254" t="s">
        <v>804</v>
      </c>
      <c r="H140" s="90"/>
    </row>
    <row r="141" spans="1:8" s="55" customFormat="1" x14ac:dyDescent="0.35">
      <c r="A141" s="43" t="s">
        <v>554</v>
      </c>
      <c r="B141" s="259" t="s">
        <v>909</v>
      </c>
      <c r="C141" s="39" t="s">
        <v>28</v>
      </c>
      <c r="D141" s="47">
        <v>2</v>
      </c>
      <c r="E141" s="192"/>
      <c r="F141" s="192">
        <f t="shared" si="9"/>
        <v>0</v>
      </c>
      <c r="G141" s="254" t="s">
        <v>804</v>
      </c>
      <c r="H141" s="90"/>
    </row>
    <row r="142" spans="1:8" s="55" customFormat="1" x14ac:dyDescent="0.35">
      <c r="A142" s="43" t="s">
        <v>555</v>
      </c>
      <c r="B142" s="252" t="s">
        <v>910</v>
      </c>
      <c r="C142" s="39" t="s">
        <v>68</v>
      </c>
      <c r="D142" s="47">
        <v>54</v>
      </c>
      <c r="E142" s="192"/>
      <c r="F142" s="192">
        <f t="shared" si="9"/>
        <v>0</v>
      </c>
      <c r="G142" s="254" t="s">
        <v>804</v>
      </c>
    </row>
    <row r="143" spans="1:8" s="55" customFormat="1" x14ac:dyDescent="0.35">
      <c r="A143" s="43" t="s">
        <v>557</v>
      </c>
      <c r="B143" s="252" t="s">
        <v>911</v>
      </c>
      <c r="C143" s="39" t="s">
        <v>28</v>
      </c>
      <c r="D143" s="109">
        <v>2</v>
      </c>
      <c r="E143" s="192"/>
      <c r="F143" s="192">
        <f t="shared" si="9"/>
        <v>0</v>
      </c>
      <c r="G143" s="254" t="s">
        <v>804</v>
      </c>
      <c r="H143" s="90"/>
    </row>
    <row r="144" spans="1:8" s="55" customFormat="1" x14ac:dyDescent="0.35">
      <c r="A144" s="43" t="s">
        <v>559</v>
      </c>
      <c r="B144" s="252" t="s">
        <v>912</v>
      </c>
      <c r="C144" s="39" t="s">
        <v>28</v>
      </c>
      <c r="D144" s="109">
        <v>8</v>
      </c>
      <c r="E144" s="192"/>
      <c r="F144" s="192">
        <f t="shared" si="9"/>
        <v>0</v>
      </c>
      <c r="G144" s="254" t="s">
        <v>804</v>
      </c>
      <c r="H144" s="90"/>
    </row>
    <row r="145" spans="1:227" ht="16.5" x14ac:dyDescent="0.35">
      <c r="A145" s="43" t="s">
        <v>561</v>
      </c>
      <c r="B145" s="252" t="s">
        <v>934</v>
      </c>
      <c r="C145" s="39" t="s">
        <v>68</v>
      </c>
      <c r="D145" s="47">
        <v>30</v>
      </c>
      <c r="E145" s="192"/>
      <c r="F145" s="192">
        <f t="shared" si="9"/>
        <v>0</v>
      </c>
      <c r="G145" s="254" t="s">
        <v>804</v>
      </c>
    </row>
    <row r="146" spans="1:227" s="55" customFormat="1" x14ac:dyDescent="0.35">
      <c r="A146" s="68" t="s">
        <v>456</v>
      </c>
      <c r="B146" s="260" t="s">
        <v>913</v>
      </c>
      <c r="C146" s="70" t="s">
        <v>27</v>
      </c>
      <c r="D146" s="54">
        <v>200</v>
      </c>
      <c r="E146" s="192"/>
      <c r="F146" s="192">
        <f t="shared" si="9"/>
        <v>0</v>
      </c>
      <c r="G146" s="254" t="s">
        <v>804</v>
      </c>
      <c r="H146" s="90"/>
    </row>
    <row r="147" spans="1:227" s="55" customFormat="1" ht="16.5" x14ac:dyDescent="0.35">
      <c r="A147" s="134">
        <v>26</v>
      </c>
      <c r="B147" s="257" t="s">
        <v>935</v>
      </c>
      <c r="C147" s="51" t="s">
        <v>27</v>
      </c>
      <c r="D147" s="56">
        <v>10</v>
      </c>
      <c r="E147" s="192"/>
      <c r="F147" s="192">
        <f t="shared" si="9"/>
        <v>0</v>
      </c>
      <c r="G147" s="254" t="s">
        <v>804</v>
      </c>
      <c r="H147" s="90"/>
    </row>
    <row r="148" spans="1:227" ht="16.5" thickBot="1" x14ac:dyDescent="0.4">
      <c r="A148" s="43" t="s">
        <v>566</v>
      </c>
      <c r="B148" s="259" t="s">
        <v>914</v>
      </c>
      <c r="C148" s="39" t="s">
        <v>28</v>
      </c>
      <c r="D148" s="47">
        <v>10</v>
      </c>
      <c r="E148" s="192"/>
      <c r="F148" s="192">
        <f t="shared" si="9"/>
        <v>0</v>
      </c>
      <c r="G148" s="254" t="s">
        <v>804</v>
      </c>
    </row>
    <row r="149" spans="1:227" ht="16.5" thickBot="1" x14ac:dyDescent="0.4">
      <c r="A149" s="215"/>
      <c r="B149" s="262" t="s">
        <v>30</v>
      </c>
      <c r="C149" s="218"/>
      <c r="D149" s="272"/>
      <c r="E149" s="272"/>
      <c r="F149" s="221">
        <f>SUM(F7:F148)</f>
        <v>0</v>
      </c>
    </row>
    <row r="150" spans="1:227" ht="16.5" thickBot="1" x14ac:dyDescent="0.4">
      <c r="A150" s="231"/>
      <c r="B150" s="263" t="s">
        <v>805</v>
      </c>
      <c r="C150" s="226"/>
      <c r="D150" s="273"/>
      <c r="E150" s="273"/>
      <c r="F150" s="274"/>
    </row>
    <row r="151" spans="1:227" ht="16.5" thickBot="1" x14ac:dyDescent="0.4">
      <c r="A151" s="231"/>
      <c r="B151" s="263" t="s">
        <v>916</v>
      </c>
      <c r="C151" s="226"/>
      <c r="D151" s="273"/>
      <c r="E151" s="273"/>
      <c r="F151" s="274"/>
    </row>
    <row r="152" spans="1:227" ht="16.5" thickBot="1" x14ac:dyDescent="0.4">
      <c r="A152" s="224"/>
      <c r="B152" s="264" t="s">
        <v>32</v>
      </c>
      <c r="C152" s="227"/>
      <c r="D152" s="275"/>
      <c r="E152" s="275"/>
      <c r="F152" s="221">
        <f>SUM(F149:F151)</f>
        <v>0</v>
      </c>
    </row>
    <row r="153" spans="1:227" ht="16.5" thickBot="1" x14ac:dyDescent="0.4">
      <c r="A153" s="231"/>
      <c r="B153" s="263" t="s">
        <v>34</v>
      </c>
      <c r="C153" s="226"/>
      <c r="D153" s="273"/>
      <c r="E153" s="273"/>
      <c r="F153" s="274"/>
    </row>
    <row r="154" spans="1:227" ht="16.5" thickBot="1" x14ac:dyDescent="0.4">
      <c r="A154" s="224"/>
      <c r="B154" s="264" t="s">
        <v>32</v>
      </c>
      <c r="C154" s="227"/>
      <c r="D154" s="275"/>
      <c r="E154" s="275"/>
      <c r="F154" s="221">
        <f>SUM(F152:F153)</f>
        <v>0</v>
      </c>
    </row>
    <row r="155" spans="1:227" ht="16.5" thickBot="1" x14ac:dyDescent="0.4">
      <c r="A155" s="224"/>
      <c r="B155" s="265" t="s">
        <v>806</v>
      </c>
      <c r="C155" s="251"/>
      <c r="D155" s="275"/>
      <c r="E155" s="275"/>
      <c r="F155" s="276">
        <f>F154*C155</f>
        <v>0</v>
      </c>
    </row>
    <row r="156" spans="1:227" ht="16.5" thickBot="1" x14ac:dyDescent="0.4">
      <c r="A156" s="231"/>
      <c r="B156" s="266" t="s">
        <v>32</v>
      </c>
      <c r="C156" s="234"/>
      <c r="D156" s="273"/>
      <c r="E156" s="273"/>
      <c r="F156" s="273">
        <f>SUM(F154:F155)</f>
        <v>0</v>
      </c>
    </row>
    <row r="157" spans="1:227" s="238" customFormat="1" ht="15" customHeight="1" x14ac:dyDescent="0.3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</row>
    <row r="158" spans="1:227" s="238" customFormat="1" ht="5.25" customHeight="1" x14ac:dyDescent="0.3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</row>
  </sheetData>
  <autoFilter ref="A6:G15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 </vt:lpstr>
      <vt:lpstr>'N1_1 კრებსითი სატენდერო '!Print_Area</vt:lpstr>
      <vt:lpstr>'N1-1 რესურსული ხარჯთაღრიცხვა'!Print_Area</vt:lpstr>
      <vt:lpstr>'N1_1 კრებსითი სატენდერო 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2021-07-21T16:21:30Z</dcterms:modified>
</cp:coreProperties>
</file>